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/>
  <mc:AlternateContent xmlns:mc="http://schemas.openxmlformats.org/markup-compatibility/2006">
    <mc:Choice Requires="x15">
      <x15ac:absPath xmlns:x15ac="http://schemas.microsoft.com/office/spreadsheetml/2010/11/ac" url="/Users/tessafree/Desktop/Persbericht def FAAA/losse rapporten/"/>
    </mc:Choice>
  </mc:AlternateContent>
  <bookViews>
    <workbookView xWindow="0" yWindow="460" windowWidth="25600" windowHeight="1418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2" l="1"/>
  <c r="H12" i="2"/>
  <c r="H11" i="2"/>
  <c r="H95" i="2"/>
  <c r="H94" i="2"/>
  <c r="H93" i="2"/>
  <c r="H92" i="2"/>
  <c r="H91" i="2"/>
  <c r="H90" i="2"/>
  <c r="H3" i="2"/>
  <c r="H10" i="2"/>
  <c r="H89" i="2"/>
  <c r="H9" i="2"/>
  <c r="H88" i="2"/>
  <c r="H8" i="2"/>
  <c r="H17" i="2"/>
  <c r="H18" i="2"/>
  <c r="H5" i="2"/>
  <c r="H6" i="2"/>
  <c r="H7" i="2"/>
  <c r="H4" i="2"/>
  <c r="H13" i="2"/>
  <c r="H14" i="2"/>
  <c r="H16" i="2"/>
  <c r="H87" i="2"/>
  <c r="H15" i="2"/>
  <c r="H86" i="2"/>
  <c r="H85" i="2"/>
  <c r="H84" i="2"/>
  <c r="H34" i="2"/>
  <c r="H83" i="2"/>
  <c r="H82" i="2"/>
  <c r="H81" i="2"/>
  <c r="H80" i="2"/>
  <c r="H43" i="2"/>
  <c r="H79" i="2"/>
  <c r="H23" i="2"/>
  <c r="H41" i="2"/>
  <c r="H27" i="2"/>
  <c r="H35" i="2"/>
  <c r="H19" i="2"/>
  <c r="H38" i="2"/>
  <c r="H31" i="2"/>
  <c r="H29" i="2"/>
  <c r="H36" i="2"/>
  <c r="H22" i="2"/>
  <c r="H40" i="2"/>
  <c r="H51" i="2"/>
  <c r="H47" i="2"/>
  <c r="H26" i="2"/>
  <c r="H20" i="2"/>
  <c r="H33" i="2"/>
  <c r="H25" i="2"/>
  <c r="H78" i="2"/>
  <c r="H39" i="2"/>
  <c r="H44" i="2"/>
  <c r="H48" i="2"/>
  <c r="H28" i="2"/>
  <c r="H50" i="2"/>
  <c r="H32" i="2"/>
  <c r="H46" i="2"/>
  <c r="H42" i="2"/>
  <c r="H30" i="2"/>
  <c r="H37" i="2"/>
  <c r="H24" i="2"/>
  <c r="H21" i="2"/>
  <c r="H55" i="2"/>
  <c r="H49" i="2"/>
  <c r="H45" i="2"/>
  <c r="H73" i="2"/>
  <c r="H72" i="2"/>
  <c r="H52" i="2"/>
  <c r="H65" i="2"/>
  <c r="H57" i="2"/>
  <c r="H74" i="2"/>
  <c r="H77" i="2"/>
  <c r="H60" i="2"/>
  <c r="H76" i="2"/>
  <c r="H69" i="2"/>
  <c r="H70" i="2"/>
  <c r="H59" i="2"/>
  <c r="H53" i="2"/>
  <c r="H56" i="2"/>
  <c r="H58" i="2"/>
  <c r="H54" i="2"/>
  <c r="H61" i="2"/>
  <c r="H68" i="2"/>
  <c r="H64" i="2"/>
  <c r="H67" i="2"/>
  <c r="H75" i="2"/>
  <c r="H63" i="2"/>
  <c r="H71" i="2"/>
  <c r="H62" i="2"/>
  <c r="H66" i="2"/>
  <c r="G83" i="1"/>
  <c r="G72" i="1"/>
  <c r="G55" i="1"/>
  <c r="G17" i="1"/>
  <c r="G60" i="1"/>
  <c r="G41" i="1"/>
  <c r="G82" i="1"/>
  <c r="G20" i="1"/>
  <c r="G35" i="1"/>
  <c r="G22" i="1"/>
  <c r="G2" i="1"/>
  <c r="G29" i="1"/>
  <c r="G18" i="1"/>
  <c r="G10" i="1"/>
  <c r="G14" i="1"/>
  <c r="G12" i="1"/>
  <c r="G8" i="1"/>
  <c r="G21" i="1"/>
  <c r="G48" i="1"/>
  <c r="G28" i="1"/>
  <c r="G16" i="1"/>
  <c r="G38" i="1"/>
  <c r="G53" i="1"/>
  <c r="G79" i="1"/>
  <c r="G70" i="1"/>
  <c r="G65" i="1"/>
  <c r="G58" i="1"/>
  <c r="G19" i="1"/>
  <c r="G37" i="1"/>
  <c r="G49" i="1"/>
  <c r="G63" i="1"/>
  <c r="G46" i="1"/>
  <c r="G33" i="1"/>
  <c r="G5" i="1"/>
  <c r="G9" i="1"/>
  <c r="G4" i="1"/>
  <c r="G3" i="1"/>
  <c r="G11" i="1"/>
  <c r="G6" i="1"/>
  <c r="G88" i="1"/>
  <c r="G76" i="1"/>
  <c r="G69" i="1"/>
  <c r="G32" i="1"/>
  <c r="G75" i="1"/>
  <c r="G30" i="1"/>
  <c r="G43" i="1"/>
  <c r="G39" i="1"/>
  <c r="G77" i="1"/>
  <c r="G45" i="1"/>
  <c r="G74" i="1"/>
  <c r="G51" i="1"/>
  <c r="G42" i="1"/>
  <c r="G64" i="1"/>
  <c r="G62" i="1"/>
  <c r="G56" i="1"/>
  <c r="G81" i="1"/>
  <c r="G61" i="1"/>
  <c r="G47" i="1"/>
  <c r="G23" i="1"/>
  <c r="G24" i="1"/>
  <c r="G13" i="1"/>
  <c r="G31" i="1"/>
  <c r="G68" i="1"/>
  <c r="G71" i="1"/>
  <c r="G54" i="1"/>
  <c r="G57" i="1"/>
  <c r="G80" i="1"/>
  <c r="G87" i="1"/>
  <c r="G84" i="1"/>
  <c r="G85" i="1"/>
  <c r="G25" i="1"/>
  <c r="G40" i="1"/>
  <c r="G27" i="1"/>
  <c r="G26" i="1"/>
  <c r="G66" i="1"/>
  <c r="G89" i="1"/>
  <c r="G15" i="1"/>
  <c r="G67" i="1"/>
  <c r="G90" i="1"/>
  <c r="G78" i="1"/>
  <c r="G86" i="1"/>
  <c r="G36" i="1"/>
  <c r="G50" i="1"/>
  <c r="G59" i="1"/>
  <c r="G52" i="1"/>
  <c r="G73" i="1"/>
  <c r="G7" i="1"/>
  <c r="G34" i="1"/>
  <c r="G44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K91" i="1"/>
  <c r="J91" i="1"/>
  <c r="H91" i="1"/>
  <c r="G91" i="1"/>
  <c r="F83" i="1"/>
  <c r="F72" i="1"/>
  <c r="F55" i="1"/>
  <c r="F17" i="1"/>
  <c r="F60" i="1"/>
  <c r="F41" i="1"/>
  <c r="F82" i="1"/>
  <c r="F20" i="1"/>
  <c r="F35" i="1"/>
  <c r="F22" i="1"/>
  <c r="F2" i="1"/>
  <c r="F29" i="1"/>
  <c r="F18" i="1"/>
  <c r="F10" i="1"/>
  <c r="F14" i="1"/>
  <c r="F12" i="1"/>
  <c r="F8" i="1"/>
  <c r="F21" i="1"/>
  <c r="F48" i="1"/>
  <c r="F28" i="1"/>
  <c r="F16" i="1"/>
  <c r="F38" i="1"/>
  <c r="F53" i="1"/>
  <c r="F79" i="1"/>
  <c r="F70" i="1"/>
  <c r="F65" i="1"/>
  <c r="F58" i="1"/>
  <c r="F19" i="1"/>
  <c r="F37" i="1"/>
  <c r="F49" i="1"/>
  <c r="F63" i="1"/>
  <c r="F46" i="1"/>
  <c r="F33" i="1"/>
  <c r="F5" i="1"/>
  <c r="F9" i="1"/>
  <c r="F4" i="1"/>
  <c r="F3" i="1"/>
  <c r="F11" i="1"/>
  <c r="F6" i="1"/>
  <c r="F88" i="1"/>
  <c r="F76" i="1"/>
  <c r="F69" i="1"/>
  <c r="F32" i="1"/>
  <c r="F75" i="1"/>
  <c r="F30" i="1"/>
  <c r="F43" i="1"/>
  <c r="F39" i="1"/>
  <c r="F77" i="1"/>
  <c r="F45" i="1"/>
  <c r="F74" i="1"/>
  <c r="F51" i="1"/>
  <c r="F42" i="1"/>
  <c r="F64" i="1"/>
  <c r="F62" i="1"/>
  <c r="F56" i="1"/>
  <c r="F81" i="1"/>
  <c r="F61" i="1"/>
  <c r="F47" i="1"/>
  <c r="F23" i="1"/>
  <c r="F24" i="1"/>
  <c r="F13" i="1"/>
  <c r="F31" i="1"/>
  <c r="F68" i="1"/>
  <c r="F71" i="1"/>
  <c r="F54" i="1"/>
  <c r="F57" i="1"/>
  <c r="F80" i="1"/>
  <c r="F87" i="1"/>
  <c r="F84" i="1"/>
  <c r="F85" i="1"/>
  <c r="F25" i="1"/>
  <c r="F40" i="1"/>
  <c r="F27" i="1"/>
  <c r="F26" i="1"/>
  <c r="F66" i="1"/>
  <c r="F89" i="1"/>
  <c r="F15" i="1"/>
  <c r="F67" i="1"/>
  <c r="F90" i="1"/>
  <c r="F78" i="1"/>
  <c r="F86" i="1"/>
  <c r="F36" i="1"/>
  <c r="F50" i="1"/>
  <c r="F59" i="1"/>
  <c r="F52" i="1"/>
  <c r="F73" i="1"/>
  <c r="F7" i="1"/>
  <c r="F34" i="1"/>
  <c r="F44" i="1"/>
  <c r="I91" i="1"/>
  <c r="E91" i="1"/>
  <c r="H95" i="1"/>
  <c r="F91" i="1"/>
  <c r="H94" i="1"/>
</calcChain>
</file>

<file path=xl/sharedStrings.xml><?xml version="1.0" encoding="utf-8"?>
<sst xmlns="http://schemas.openxmlformats.org/spreadsheetml/2006/main" count="249" uniqueCount="244">
  <si>
    <t xml:space="preserve">WER </t>
  </si>
  <si>
    <t>WER order independent</t>
  </si>
  <si>
    <t>542_001.jpg</t>
  </si>
  <si>
    <t>CER</t>
  </si>
  <si>
    <t>No of words</t>
  </si>
  <si>
    <t xml:space="preserve">Image </t>
  </si>
  <si>
    <t>542_002.jpg</t>
  </si>
  <si>
    <t>542_003.jpg</t>
  </si>
  <si>
    <t>542_007.jpg</t>
  </si>
  <si>
    <t>542_008.jpg</t>
  </si>
  <si>
    <t>542_009.jpg</t>
  </si>
  <si>
    <t>542_010.jpg</t>
  </si>
  <si>
    <t>542_011.jpg</t>
  </si>
  <si>
    <t>542_012.jpg</t>
  </si>
  <si>
    <t>542_013.jpg</t>
  </si>
  <si>
    <t>542_014.jpg</t>
  </si>
  <si>
    <t>542_015.jpg</t>
  </si>
  <si>
    <t>542_016.jpg</t>
  </si>
  <si>
    <t>542_017.jpg</t>
  </si>
  <si>
    <t>542_018.jpg</t>
  </si>
  <si>
    <t>542_020.jpg</t>
  </si>
  <si>
    <t>542_021.jpg</t>
  </si>
  <si>
    <t>542_022.jpg</t>
  </si>
  <si>
    <t>542_023.jpg</t>
  </si>
  <si>
    <t>542_024.jpg</t>
  </si>
  <si>
    <t>No of characters without spaces</t>
  </si>
  <si>
    <t>542_025.jpg</t>
  </si>
  <si>
    <t>542_026.jpg</t>
  </si>
  <si>
    <t>548_001.jpg</t>
  </si>
  <si>
    <t>548_002.jpg</t>
  </si>
  <si>
    <t>548_003.jpg</t>
  </si>
  <si>
    <t>548_004.jpg</t>
  </si>
  <si>
    <t>548_005.jpg</t>
  </si>
  <si>
    <t>548_006.jpg</t>
  </si>
  <si>
    <t>548_007.jpg</t>
  </si>
  <si>
    <t>548_009.jpg</t>
  </si>
  <si>
    <t>548_010.jpg</t>
  </si>
  <si>
    <t>548_011.jpg</t>
  </si>
  <si>
    <t>548_012.jpg</t>
  </si>
  <si>
    <t>548_013.jpg</t>
  </si>
  <si>
    <t>548_014.jpg</t>
  </si>
  <si>
    <t>548_015.jpg</t>
  </si>
  <si>
    <t>548_016.jpg</t>
  </si>
  <si>
    <t>548_017.jpg</t>
  </si>
  <si>
    <t>548_018.jpg</t>
  </si>
  <si>
    <t>548_019.jpg</t>
  </si>
  <si>
    <t>548_020.jpg</t>
  </si>
  <si>
    <t>548_021.jpg</t>
  </si>
  <si>
    <t>548_022.jpg</t>
  </si>
  <si>
    <t>548_023.jpg</t>
  </si>
  <si>
    <t>548_024.jpg</t>
  </si>
  <si>
    <t>548_025.jpg</t>
  </si>
  <si>
    <t>548_026.jpg</t>
  </si>
  <si>
    <t>548_027.jpg</t>
  </si>
  <si>
    <t>548_028.jpg</t>
  </si>
  <si>
    <t>548_029.jpg</t>
  </si>
  <si>
    <t>548_030.jpg</t>
  </si>
  <si>
    <t>548_031.jpg</t>
  </si>
  <si>
    <t>548_032.jpg</t>
  </si>
  <si>
    <t>548_033.jpg</t>
  </si>
  <si>
    <t>548_034.jpg</t>
  </si>
  <si>
    <t>548_035.jpg</t>
  </si>
  <si>
    <t>548_036.jpg</t>
  </si>
  <si>
    <t>548_037.jpg</t>
  </si>
  <si>
    <t>548_038.jpg</t>
  </si>
  <si>
    <t>548_039.jpg</t>
  </si>
  <si>
    <t>548_040.jpg</t>
  </si>
  <si>
    <t>548_041.jpg</t>
  </si>
  <si>
    <t>548_042.jpg</t>
  </si>
  <si>
    <t>548_043.jpg</t>
  </si>
  <si>
    <t>548_044.jpg</t>
  </si>
  <si>
    <t>548_045.jpg</t>
  </si>
  <si>
    <t>548_046.jpg</t>
  </si>
  <si>
    <t>548_047.jpg</t>
  </si>
  <si>
    <t>548_049.jpg</t>
  </si>
  <si>
    <t>548_050.jpg</t>
  </si>
  <si>
    <t>548_051.jpg</t>
  </si>
  <si>
    <t>548_052.jpg</t>
  </si>
  <si>
    <t>548_054.jpg</t>
  </si>
  <si>
    <t>548_055.jpg</t>
  </si>
  <si>
    <t>548_056.jpg</t>
  </si>
  <si>
    <t>548_057.jpg</t>
  </si>
  <si>
    <t>548_058.jpg</t>
  </si>
  <si>
    <t>548_059.jpg</t>
  </si>
  <si>
    <t>548_060.jpg</t>
  </si>
  <si>
    <t>548_061.jpg</t>
  </si>
  <si>
    <t>548_062.jpg</t>
  </si>
  <si>
    <t>548_064.jpg</t>
  </si>
  <si>
    <t>548_065.jpg</t>
  </si>
  <si>
    <t>548_066.jpg</t>
  </si>
  <si>
    <t>548_067.jpg</t>
  </si>
  <si>
    <t>548_068.jpg</t>
  </si>
  <si>
    <t>548_070.jpg</t>
  </si>
  <si>
    <t>548_071.jpg</t>
  </si>
  <si>
    <t>548_072.jpg</t>
  </si>
  <si>
    <t>No of words ground truth</t>
  </si>
  <si>
    <t>Overall WER</t>
  </si>
  <si>
    <t>No of characters ground truth without spaces</t>
  </si>
  <si>
    <t>Overall WER order independent</t>
  </si>
  <si>
    <t>Number of erroneous words order independent</t>
  </si>
  <si>
    <t>Character</t>
  </si>
  <si>
    <t>Hex code</t>
  </si>
  <si>
    <t>Total</t>
  </si>
  <si>
    <t>Spurious</t>
  </si>
  <si>
    <t>Confused</t>
  </si>
  <si>
    <t>Lost</t>
  </si>
  <si>
    <t>Error rate</t>
  </si>
  <si>
    <t>!</t>
  </si>
  <si>
    <t>"</t>
  </si>
  <si>
    <t>&amp;</t>
  </si>
  <si>
    <t>'</t>
  </si>
  <si>
    <t>(</t>
  </si>
  <si>
    <t>)</t>
  </si>
  <si>
    <t>*</t>
  </si>
  <si>
    <t>2a</t>
  </si>
  <si>
    <t>,</t>
  </si>
  <si>
    <t>2c</t>
  </si>
  <si>
    <t>-</t>
  </si>
  <si>
    <t>2d</t>
  </si>
  <si>
    <t>.</t>
  </si>
  <si>
    <t>2e</t>
  </si>
  <si>
    <t>/</t>
  </si>
  <si>
    <t>2f</t>
  </si>
  <si>
    <t>:</t>
  </si>
  <si>
    <t>3a</t>
  </si>
  <si>
    <t>;</t>
  </si>
  <si>
    <t>3b</t>
  </si>
  <si>
    <t>&lt;</t>
  </si>
  <si>
    <t>3c</t>
  </si>
  <si>
    <t>=</t>
  </si>
  <si>
    <t>3d</t>
  </si>
  <si>
    <t>?</t>
  </si>
  <si>
    <t>3f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</si>
  <si>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</si>
  <si>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</si>
  <si>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</si>
  <si>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</si>
  <si>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</si>
  <si>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</si>
  <si>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</si>
  <si>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</si>
  <si>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</si>
  <si>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</si>
  <si>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4a</t>
  </si>
  <si>
    <t>K</t>
  </si>
  <si>
    <t>4b</t>
  </si>
  <si>
    <t>L</t>
  </si>
  <si>
    <t>4c</t>
  </si>
  <si>
    <t>M</t>
  </si>
  <si>
    <t>4d</t>
  </si>
  <si>
    <t>N</t>
  </si>
  <si>
    <t>4e</t>
  </si>
  <si>
    <t>O</t>
  </si>
  <si>
    <t>4f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</si>
  <si>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</si>
  <si>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</si>
  <si>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</si>
  <si>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</si>
  <si>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</si>
  <si>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</si>
  <si>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</si>
  <si>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</si>
  <si>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</si>
  <si>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</si>
  <si>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</si>
  <si>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5a</t>
  </si>
  <si>
    <t>]</t>
  </si>
  <si>
    <t>5d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</si>
  <si>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</si>
  <si>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</si>
  <si>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</si>
  <si>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</si>
  <si>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</si>
  <si>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</si>
  <si>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</si>
  <si>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</si>
  <si>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</si>
  <si>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</si>
  <si>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6a</t>
  </si>
  <si>
    <t>k</t>
  </si>
  <si>
    <t>6b</t>
  </si>
  <si>
    <t>l</t>
  </si>
  <si>
    <t>6c</t>
  </si>
  <si>
    <t>m</t>
  </si>
  <si>
    <t>6d</t>
  </si>
  <si>
    <t>n</t>
  </si>
  <si>
    <t>6e</t>
  </si>
  <si>
    <t>o</t>
  </si>
  <si>
    <t>6f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</si>
  <si>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</si>
  <si>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</si>
  <si>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</si>
  <si>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</si>
  <si>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</si>
  <si>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</si>
  <si>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</si>
  <si>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</si>
  <si>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</si>
  <si>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</si>
  <si>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</si>
  <si>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7a</t>
  </si>
  <si>
    <t>È</t>
  </si>
  <si>
    <t>c8</t>
  </si>
  <si>
    <t>Infinity</t>
  </si>
  <si>
    <t>É</t>
  </si>
  <si>
    <t>c9</t>
  </si>
  <si>
    <t>Ê</t>
  </si>
  <si>
    <t>ca</t>
  </si>
  <si>
    <t>Ë</t>
  </si>
  <si>
    <t>cb</t>
  </si>
  <si>
    <t>Ï</t>
  </si>
  <si>
    <t>cf</t>
  </si>
  <si>
    <t>Ó</t>
  </si>
  <si>
    <t>d3</t>
  </si>
  <si>
    <t>Ü</t>
  </si>
  <si>
    <t>dc</t>
  </si>
  <si>
    <t>à</t>
  </si>
  <si>
    <t>e0</t>
  </si>
  <si>
    <t>ä</t>
  </si>
  <si>
    <t>e4</t>
  </si>
  <si>
    <t>è</t>
  </si>
  <si>
    <t>e8</t>
  </si>
  <si>
    <t>é</t>
  </si>
  <si>
    <t>e9</t>
  </si>
  <si>
    <t>ê</t>
  </si>
  <si>
    <t>ea</t>
  </si>
  <si>
    <t>ë</t>
  </si>
  <si>
    <t>eb</t>
  </si>
  <si>
    <t>ï</t>
  </si>
  <si>
    <t>ef</t>
  </si>
  <si>
    <t>ò</t>
  </si>
  <si>
    <t>f2</t>
  </si>
  <si>
    <t>ó</t>
  </si>
  <si>
    <t>f3</t>
  </si>
  <si>
    <t>ö</t>
  </si>
  <si>
    <t>f6</t>
  </si>
  <si>
    <t>ü</t>
  </si>
  <si>
    <t>fc</t>
  </si>
  <si>
    <t>ƒ</t>
  </si>
  <si>
    <t>—</t>
  </si>
  <si>
    <t>Verschil overal CER</t>
  </si>
  <si>
    <t>Number of erroneous characters</t>
  </si>
  <si>
    <t xml:space="preserve">Number of erroneous words </t>
  </si>
  <si>
    <t>Number of words and characters derived from Microsoft Word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</si>
</sst>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0" xfId="0" applyFill="1" applyBorder="1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0" fontId="0" fillId="0" borderId="0" xfId="0" applyFill="1" applyBorder="1" applyAlignment="1">
      <alignment vertical="center" wrapText="1"/>
    </xf>
    <xf numFmtId="0" fontId="0" fillId="0" borderId="0" xfId="0" applyFill="1"/>
    <xf numFmtId="2" fontId="0" fillId="0" borderId="0" xfId="0" applyNumberFormat="1" applyFill="1"/>
    <xf numFmtId="0" fontId="0" fillId="0" borderId="1" xfId="0" applyBorder="1" applyAlignment="1">
      <alignment vertical="center" wrapText="1"/>
    </xf>
  </cellXfs>
  <cellStyles count="1"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workbookViewId="0">
      <selection sqref="A1:A1048576"/>
    </sheetView>
  </sheetViews>
  <sheetFormatPr baseColWidth="10" defaultColWidth="8.83203125" defaultRowHeight="13" x14ac:dyDescent="0.15"/>
  <cols>
    <col min="1" max="1" width="11" bestFit="1" customWidth="1"/>
    <col min="2" max="2" width="11" customWidth="1"/>
    <col min="4" max="4" width="23.1640625" bestFit="1" customWidth="1"/>
    <col min="5" max="5" width="23.83203125" bestFit="1" customWidth="1"/>
    <col min="6" max="6" width="44.6640625" style="6" bestFit="1" customWidth="1"/>
    <col min="7" max="7" width="30.83203125" style="6" bestFit="1" customWidth="1"/>
    <col min="8" max="8" width="26.33203125" style="6" customWidth="1"/>
    <col min="9" max="9" width="25.6640625" customWidth="1"/>
    <col min="10" max="10" width="13.1640625" customWidth="1"/>
    <col min="11" max="11" width="30.5" bestFit="1" customWidth="1"/>
  </cols>
  <sheetData>
    <row r="1" spans="1:11" s="4" customFormat="1" x14ac:dyDescent="0.15">
      <c r="A1" s="4" t="s">
        <v>5</v>
      </c>
      <c r="B1" s="4" t="s">
        <v>3</v>
      </c>
      <c r="C1" s="4" t="s">
        <v>0</v>
      </c>
      <c r="D1" s="4" t="s">
        <v>1</v>
      </c>
      <c r="E1" s="4" t="s">
        <v>95</v>
      </c>
      <c r="F1" s="5" t="s">
        <v>99</v>
      </c>
      <c r="G1" s="5" t="s">
        <v>241</v>
      </c>
      <c r="H1" s="5" t="s">
        <v>242</v>
      </c>
      <c r="I1" s="4" t="s">
        <v>97</v>
      </c>
      <c r="J1" s="4" t="s">
        <v>4</v>
      </c>
      <c r="K1" s="4" t="s">
        <v>25</v>
      </c>
    </row>
    <row r="2" spans="1:11" x14ac:dyDescent="0.15">
      <c r="A2" t="s">
        <v>84</v>
      </c>
      <c r="B2">
        <v>0.79</v>
      </c>
      <c r="C2">
        <v>2.34</v>
      </c>
      <c r="D2">
        <v>2.0299999999999998</v>
      </c>
      <c r="E2" s="3">
        <v>641</v>
      </c>
      <c r="F2" s="6">
        <f t="shared" ref="F2:F33" si="0">(E2/100)*D2</f>
        <v>13.0123</v>
      </c>
      <c r="G2" s="6">
        <f t="shared" ref="G2:G33" si="1">(I2/100)*B2</f>
        <v>11.423400000000001</v>
      </c>
      <c r="H2" s="6">
        <f>(E2/100)*C2</f>
        <v>14.9994</v>
      </c>
      <c r="I2">
        <v>1446</v>
      </c>
      <c r="J2">
        <v>255</v>
      </c>
      <c r="K2">
        <v>1417</v>
      </c>
    </row>
    <row r="3" spans="1:11" x14ac:dyDescent="0.15">
      <c r="A3" t="s">
        <v>58</v>
      </c>
      <c r="B3">
        <v>2.2400000000000002</v>
      </c>
      <c r="C3">
        <v>2.88</v>
      </c>
      <c r="D3">
        <v>1.69</v>
      </c>
      <c r="E3" s="3">
        <v>591</v>
      </c>
      <c r="F3" s="6">
        <f t="shared" si="0"/>
        <v>9.9878999999999998</v>
      </c>
      <c r="G3" s="6">
        <f t="shared" si="1"/>
        <v>21.638400000000001</v>
      </c>
      <c r="H3" s="6">
        <f t="shared" ref="H3:H66" si="2">(E3/100)*C3</f>
        <v>17.020800000000001</v>
      </c>
      <c r="I3">
        <v>966</v>
      </c>
      <c r="J3">
        <v>193</v>
      </c>
      <c r="K3">
        <v>970</v>
      </c>
    </row>
    <row r="4" spans="1:11" x14ac:dyDescent="0.15">
      <c r="A4" t="s">
        <v>59</v>
      </c>
      <c r="B4">
        <v>0.66</v>
      </c>
      <c r="C4">
        <v>3.49</v>
      </c>
      <c r="D4">
        <v>3.29</v>
      </c>
      <c r="E4" s="3">
        <v>509</v>
      </c>
      <c r="F4" s="6">
        <f t="shared" si="0"/>
        <v>16.746099999999998</v>
      </c>
      <c r="G4" s="6">
        <f t="shared" si="1"/>
        <v>15.945600000000001</v>
      </c>
      <c r="H4" s="6">
        <f t="shared" si="2"/>
        <v>17.764099999999999</v>
      </c>
      <c r="I4">
        <v>2416</v>
      </c>
      <c r="J4">
        <v>405</v>
      </c>
      <c r="K4">
        <v>2398</v>
      </c>
    </row>
    <row r="5" spans="1:11" x14ac:dyDescent="0.15">
      <c r="A5" t="s">
        <v>61</v>
      </c>
      <c r="B5">
        <v>2.69</v>
      </c>
      <c r="C5">
        <v>3.59</v>
      </c>
      <c r="D5">
        <v>2.73</v>
      </c>
      <c r="E5" s="3">
        <v>688</v>
      </c>
      <c r="F5" s="6">
        <f t="shared" si="0"/>
        <v>18.782399999999999</v>
      </c>
      <c r="G5" s="6">
        <f t="shared" si="1"/>
        <v>94.472799999999992</v>
      </c>
      <c r="H5" s="6">
        <f t="shared" si="2"/>
        <v>24.699199999999998</v>
      </c>
      <c r="I5">
        <v>3512</v>
      </c>
      <c r="J5">
        <v>632</v>
      </c>
      <c r="K5">
        <v>3425</v>
      </c>
    </row>
    <row r="6" spans="1:11" x14ac:dyDescent="0.15">
      <c r="A6" t="s">
        <v>56</v>
      </c>
      <c r="B6">
        <v>0.77</v>
      </c>
      <c r="C6">
        <v>3.76</v>
      </c>
      <c r="D6">
        <v>3.43</v>
      </c>
      <c r="E6" s="3">
        <v>606</v>
      </c>
      <c r="F6" s="6">
        <f t="shared" si="0"/>
        <v>20.785799999999998</v>
      </c>
      <c r="G6" s="6">
        <f t="shared" si="1"/>
        <v>28.259000000000004</v>
      </c>
      <c r="H6" s="6">
        <f t="shared" si="2"/>
        <v>22.785599999999999</v>
      </c>
      <c r="I6">
        <v>3670</v>
      </c>
      <c r="J6">
        <v>717</v>
      </c>
      <c r="K6">
        <v>3649</v>
      </c>
    </row>
    <row r="7" spans="1:11" x14ac:dyDescent="0.15">
      <c r="A7" t="s">
        <v>7</v>
      </c>
      <c r="B7">
        <v>1.78</v>
      </c>
      <c r="C7">
        <v>4.45</v>
      </c>
      <c r="D7">
        <v>4.22</v>
      </c>
      <c r="E7">
        <v>408</v>
      </c>
      <c r="F7" s="6">
        <f t="shared" si="0"/>
        <v>17.217600000000001</v>
      </c>
      <c r="G7" s="6">
        <f t="shared" si="1"/>
        <v>63.652799999999999</v>
      </c>
      <c r="H7" s="6">
        <f t="shared" si="2"/>
        <v>18.156000000000002</v>
      </c>
      <c r="I7">
        <v>3576</v>
      </c>
      <c r="J7">
        <v>717</v>
      </c>
      <c r="K7">
        <v>3545</v>
      </c>
    </row>
    <row r="8" spans="1:11" x14ac:dyDescent="0.15">
      <c r="A8" t="s">
        <v>78</v>
      </c>
      <c r="B8">
        <v>0.82</v>
      </c>
      <c r="C8">
        <v>4.46</v>
      </c>
      <c r="D8">
        <v>4.3</v>
      </c>
      <c r="E8" s="3">
        <v>607</v>
      </c>
      <c r="F8" s="6">
        <f t="shared" si="0"/>
        <v>26.100999999999999</v>
      </c>
      <c r="G8" s="6">
        <f t="shared" si="1"/>
        <v>22.254799999999999</v>
      </c>
      <c r="H8" s="6">
        <f t="shared" si="2"/>
        <v>27.072200000000002</v>
      </c>
      <c r="I8">
        <v>2714</v>
      </c>
      <c r="J8">
        <v>481</v>
      </c>
      <c r="K8">
        <v>2695</v>
      </c>
    </row>
    <row r="9" spans="1:11" x14ac:dyDescent="0.15">
      <c r="A9" t="s">
        <v>60</v>
      </c>
      <c r="B9">
        <v>3.14</v>
      </c>
      <c r="C9">
        <v>4.4800000000000004</v>
      </c>
      <c r="D9">
        <v>2.59</v>
      </c>
      <c r="E9" s="3">
        <v>578</v>
      </c>
      <c r="F9" s="6">
        <f t="shared" si="0"/>
        <v>14.9702</v>
      </c>
      <c r="G9" s="6">
        <f t="shared" si="1"/>
        <v>33.0642</v>
      </c>
      <c r="H9" s="6">
        <f t="shared" si="2"/>
        <v>25.894400000000005</v>
      </c>
      <c r="I9">
        <v>1053</v>
      </c>
      <c r="J9">
        <v>171</v>
      </c>
      <c r="K9">
        <v>994</v>
      </c>
    </row>
    <row r="10" spans="1:11" x14ac:dyDescent="0.15">
      <c r="A10" t="s">
        <v>81</v>
      </c>
      <c r="B10">
        <v>0.96</v>
      </c>
      <c r="C10">
        <v>4.59</v>
      </c>
      <c r="D10">
        <v>3.89</v>
      </c>
      <c r="E10" s="3">
        <v>567</v>
      </c>
      <c r="F10" s="6">
        <f t="shared" si="0"/>
        <v>22.0563</v>
      </c>
      <c r="G10" s="6">
        <f t="shared" si="1"/>
        <v>0.68159999999999998</v>
      </c>
      <c r="H10" s="6">
        <f t="shared" si="2"/>
        <v>26.025299999999998</v>
      </c>
      <c r="I10">
        <v>71</v>
      </c>
      <c r="J10">
        <v>1</v>
      </c>
      <c r="K10">
        <v>1</v>
      </c>
    </row>
    <row r="11" spans="1:11" x14ac:dyDescent="0.15">
      <c r="A11" t="s">
        <v>57</v>
      </c>
      <c r="B11">
        <v>3.24</v>
      </c>
      <c r="C11">
        <v>4.8899999999999997</v>
      </c>
      <c r="D11">
        <v>2.72</v>
      </c>
      <c r="E11" s="3">
        <v>552</v>
      </c>
      <c r="F11" s="6">
        <f t="shared" si="0"/>
        <v>15.0144</v>
      </c>
      <c r="G11" s="6">
        <f t="shared" si="1"/>
        <v>0.93959999999999999</v>
      </c>
      <c r="H11" s="6">
        <f t="shared" si="2"/>
        <v>26.992799999999995</v>
      </c>
      <c r="I11">
        <v>29</v>
      </c>
      <c r="J11">
        <v>4</v>
      </c>
      <c r="K11">
        <v>28</v>
      </c>
    </row>
    <row r="12" spans="1:11" s="8" customFormat="1" x14ac:dyDescent="0.15">
      <c r="A12" t="s">
        <v>79</v>
      </c>
      <c r="B12">
        <v>0.83</v>
      </c>
      <c r="C12">
        <v>4.95</v>
      </c>
      <c r="D12">
        <v>4.79</v>
      </c>
      <c r="E12" s="3">
        <v>644</v>
      </c>
      <c r="F12" s="6">
        <f t="shared" si="0"/>
        <v>30.847600000000003</v>
      </c>
      <c r="G12" s="6">
        <f t="shared" si="1"/>
        <v>7.4699999999999989E-2</v>
      </c>
      <c r="H12" s="6">
        <f t="shared" si="2"/>
        <v>31.878000000000004</v>
      </c>
      <c r="I12" s="8">
        <v>9</v>
      </c>
      <c r="J12" s="8">
        <v>29</v>
      </c>
      <c r="K12" s="8">
        <v>82</v>
      </c>
    </row>
    <row r="13" spans="1:11" x14ac:dyDescent="0.15">
      <c r="A13" t="s">
        <v>34</v>
      </c>
      <c r="B13">
        <v>1.82</v>
      </c>
      <c r="C13">
        <v>5</v>
      </c>
      <c r="D13">
        <v>4.58</v>
      </c>
      <c r="E13">
        <v>448</v>
      </c>
      <c r="F13" s="6">
        <f t="shared" si="0"/>
        <v>20.518400000000003</v>
      </c>
      <c r="G13" s="6">
        <f t="shared" si="1"/>
        <v>3.1122000000000001</v>
      </c>
      <c r="H13" s="6">
        <f t="shared" si="2"/>
        <v>22.400000000000002</v>
      </c>
      <c r="I13">
        <v>171</v>
      </c>
      <c r="J13">
        <v>35</v>
      </c>
      <c r="K13">
        <v>172</v>
      </c>
    </row>
    <row r="14" spans="1:11" x14ac:dyDescent="0.15">
      <c r="A14" t="s">
        <v>80</v>
      </c>
      <c r="B14">
        <v>0.99</v>
      </c>
      <c r="C14">
        <v>5.12</v>
      </c>
      <c r="D14">
        <v>4.6100000000000003</v>
      </c>
      <c r="E14" s="3">
        <v>586</v>
      </c>
      <c r="F14" s="6">
        <f t="shared" si="0"/>
        <v>27.014600000000005</v>
      </c>
      <c r="G14" s="6">
        <f t="shared" si="1"/>
        <v>2.2967999999999997</v>
      </c>
      <c r="H14" s="6">
        <f t="shared" si="2"/>
        <v>30.003200000000003</v>
      </c>
      <c r="I14">
        <v>232</v>
      </c>
      <c r="J14">
        <v>35</v>
      </c>
      <c r="K14">
        <v>233</v>
      </c>
    </row>
    <row r="15" spans="1:11" s="8" customFormat="1" x14ac:dyDescent="0.15">
      <c r="A15" t="s">
        <v>17</v>
      </c>
      <c r="B15">
        <v>1.1299999999999999</v>
      </c>
      <c r="C15">
        <v>5.71</v>
      </c>
      <c r="D15">
        <v>5.71</v>
      </c>
      <c r="E15">
        <v>34</v>
      </c>
      <c r="F15" s="6">
        <f t="shared" si="0"/>
        <v>1.9414000000000002</v>
      </c>
      <c r="G15" s="6">
        <f t="shared" si="1"/>
        <v>1.1864999999999999</v>
      </c>
      <c r="H15" s="6">
        <f t="shared" si="2"/>
        <v>1.9414000000000002</v>
      </c>
      <c r="I15" s="8">
        <v>105</v>
      </c>
      <c r="J15" s="8">
        <v>15</v>
      </c>
      <c r="K15" s="8">
        <v>106</v>
      </c>
    </row>
    <row r="16" spans="1:11" x14ac:dyDescent="0.15">
      <c r="A16" t="s">
        <v>74</v>
      </c>
      <c r="B16">
        <v>1.1000000000000001</v>
      </c>
      <c r="C16">
        <v>6</v>
      </c>
      <c r="D16">
        <v>5.38</v>
      </c>
      <c r="E16" s="3">
        <v>615</v>
      </c>
      <c r="F16" s="6">
        <f t="shared" si="0"/>
        <v>33.087000000000003</v>
      </c>
      <c r="G16" s="6">
        <f t="shared" si="1"/>
        <v>0.6160000000000001</v>
      </c>
      <c r="H16" s="6">
        <f t="shared" si="2"/>
        <v>36.900000000000006</v>
      </c>
      <c r="I16">
        <v>56</v>
      </c>
      <c r="J16">
        <v>10</v>
      </c>
      <c r="K16">
        <v>54</v>
      </c>
    </row>
    <row r="17" spans="1:11" x14ac:dyDescent="0.15">
      <c r="A17" t="s">
        <v>91</v>
      </c>
      <c r="B17">
        <v>1</v>
      </c>
      <c r="C17">
        <v>6.03</v>
      </c>
      <c r="D17">
        <v>5.5</v>
      </c>
      <c r="E17" s="3">
        <v>530</v>
      </c>
      <c r="F17" s="6">
        <f t="shared" si="0"/>
        <v>29.15</v>
      </c>
      <c r="G17" s="6">
        <f t="shared" si="1"/>
        <v>34.58</v>
      </c>
      <c r="H17" s="6">
        <f t="shared" si="2"/>
        <v>31.959</v>
      </c>
      <c r="I17">
        <v>3458</v>
      </c>
      <c r="J17">
        <v>440</v>
      </c>
      <c r="K17">
        <v>3438</v>
      </c>
    </row>
    <row r="18" spans="1:11" x14ac:dyDescent="0.15">
      <c r="A18" t="s">
        <v>82</v>
      </c>
      <c r="B18">
        <v>2.1</v>
      </c>
      <c r="C18">
        <v>6.21</v>
      </c>
      <c r="D18">
        <v>5.2</v>
      </c>
      <c r="E18" s="3">
        <v>596</v>
      </c>
      <c r="F18" s="6">
        <f t="shared" si="0"/>
        <v>30.992000000000001</v>
      </c>
      <c r="G18" s="6">
        <f t="shared" si="1"/>
        <v>69.153000000000006</v>
      </c>
      <c r="H18" s="6">
        <f t="shared" si="2"/>
        <v>37.011600000000001</v>
      </c>
      <c r="I18">
        <v>3293</v>
      </c>
      <c r="J18">
        <v>424</v>
      </c>
      <c r="K18">
        <v>3297</v>
      </c>
    </row>
    <row r="19" spans="1:11" x14ac:dyDescent="0.15">
      <c r="A19" t="s">
        <v>67</v>
      </c>
      <c r="B19">
        <v>1.8</v>
      </c>
      <c r="C19">
        <v>7.32</v>
      </c>
      <c r="D19">
        <v>7.32</v>
      </c>
      <c r="E19" s="3">
        <v>42</v>
      </c>
      <c r="F19" s="6">
        <f t="shared" si="0"/>
        <v>3.0743999999999998</v>
      </c>
      <c r="G19" s="6">
        <f t="shared" si="1"/>
        <v>54.666000000000004</v>
      </c>
      <c r="H19" s="6">
        <f t="shared" si="2"/>
        <v>3.0743999999999998</v>
      </c>
      <c r="I19">
        <v>3037</v>
      </c>
      <c r="J19">
        <v>460</v>
      </c>
      <c r="K19">
        <v>3028</v>
      </c>
    </row>
    <row r="20" spans="1:11" x14ac:dyDescent="0.15">
      <c r="A20" t="s">
        <v>87</v>
      </c>
      <c r="B20">
        <v>1.95</v>
      </c>
      <c r="C20">
        <v>7.41</v>
      </c>
      <c r="D20">
        <v>7.04</v>
      </c>
      <c r="E20" s="3">
        <v>273</v>
      </c>
      <c r="F20" s="6">
        <f t="shared" si="0"/>
        <v>19.219200000000001</v>
      </c>
      <c r="G20" s="6">
        <f t="shared" si="1"/>
        <v>13.669499999999999</v>
      </c>
      <c r="H20" s="6">
        <f t="shared" si="2"/>
        <v>20.229299999999999</v>
      </c>
      <c r="I20">
        <v>701</v>
      </c>
      <c r="J20">
        <v>116</v>
      </c>
      <c r="K20">
        <v>696</v>
      </c>
    </row>
    <row r="21" spans="1:11" x14ac:dyDescent="0.15">
      <c r="A21" t="s">
        <v>77</v>
      </c>
      <c r="B21">
        <v>1.78</v>
      </c>
      <c r="C21">
        <v>7.59</v>
      </c>
      <c r="D21">
        <v>6.07</v>
      </c>
      <c r="E21" s="3">
        <v>466</v>
      </c>
      <c r="F21" s="6">
        <f t="shared" si="0"/>
        <v>28.286200000000001</v>
      </c>
      <c r="G21" s="6">
        <f t="shared" si="1"/>
        <v>8.4550000000000001</v>
      </c>
      <c r="H21" s="6">
        <f t="shared" si="2"/>
        <v>35.369399999999999</v>
      </c>
      <c r="I21">
        <v>475</v>
      </c>
      <c r="J21">
        <v>42</v>
      </c>
      <c r="K21">
        <v>421</v>
      </c>
    </row>
    <row r="22" spans="1:11" x14ac:dyDescent="0.15">
      <c r="A22" t="s">
        <v>85</v>
      </c>
      <c r="B22">
        <v>2.87</v>
      </c>
      <c r="C22">
        <v>7.63</v>
      </c>
      <c r="D22">
        <v>3.12</v>
      </c>
      <c r="E22" s="3">
        <v>636</v>
      </c>
      <c r="F22" s="6">
        <f t="shared" si="0"/>
        <v>19.843200000000003</v>
      </c>
      <c r="G22" s="6">
        <f t="shared" si="1"/>
        <v>72.783200000000008</v>
      </c>
      <c r="H22" s="6">
        <f t="shared" si="2"/>
        <v>48.526800000000001</v>
      </c>
      <c r="I22">
        <v>2536</v>
      </c>
      <c r="J22">
        <v>443</v>
      </c>
      <c r="K22">
        <v>2444</v>
      </c>
    </row>
    <row r="23" spans="1:11" s="8" customFormat="1" x14ac:dyDescent="0.15">
      <c r="A23" t="s">
        <v>36</v>
      </c>
      <c r="B23">
        <v>2.27</v>
      </c>
      <c r="C23">
        <v>7.78</v>
      </c>
      <c r="D23">
        <v>6.67</v>
      </c>
      <c r="E23" s="3">
        <v>422</v>
      </c>
      <c r="F23" s="6">
        <f t="shared" si="0"/>
        <v>28.147399999999998</v>
      </c>
      <c r="G23" s="6">
        <f t="shared" si="1"/>
        <v>24.924600000000002</v>
      </c>
      <c r="H23" s="9">
        <f t="shared" si="2"/>
        <v>32.831600000000002</v>
      </c>
      <c r="I23" s="8">
        <v>1098</v>
      </c>
      <c r="J23" s="8">
        <v>0</v>
      </c>
      <c r="K23" s="8">
        <v>0</v>
      </c>
    </row>
    <row r="24" spans="1:11" x14ac:dyDescent="0.15">
      <c r="A24" t="s">
        <v>35</v>
      </c>
      <c r="B24">
        <v>1.72</v>
      </c>
      <c r="C24" s="1">
        <v>7.99</v>
      </c>
      <c r="D24" s="2">
        <v>6.48</v>
      </c>
      <c r="E24" s="2">
        <v>415</v>
      </c>
      <c r="F24" s="6">
        <f t="shared" si="0"/>
        <v>26.892000000000003</v>
      </c>
      <c r="G24" s="6">
        <f t="shared" si="1"/>
        <v>3.0272000000000001</v>
      </c>
      <c r="H24" s="6">
        <f t="shared" si="2"/>
        <v>33.158500000000004</v>
      </c>
      <c r="I24">
        <v>176</v>
      </c>
      <c r="J24">
        <v>26</v>
      </c>
      <c r="K24">
        <v>181</v>
      </c>
    </row>
    <row r="25" spans="1:11" x14ac:dyDescent="0.15">
      <c r="A25" t="s">
        <v>23</v>
      </c>
      <c r="B25">
        <v>2.61</v>
      </c>
      <c r="C25">
        <v>9.6</v>
      </c>
      <c r="D25">
        <v>8.8000000000000007</v>
      </c>
      <c r="E25">
        <v>117</v>
      </c>
      <c r="F25" s="6">
        <f t="shared" si="0"/>
        <v>10.295999999999999</v>
      </c>
      <c r="G25" s="6">
        <f t="shared" si="1"/>
        <v>73.8369</v>
      </c>
      <c r="H25" s="6">
        <f t="shared" si="2"/>
        <v>11.231999999999999</v>
      </c>
      <c r="I25">
        <v>2829</v>
      </c>
      <c r="J25">
        <v>502</v>
      </c>
      <c r="K25">
        <v>2824</v>
      </c>
    </row>
    <row r="26" spans="1:11" x14ac:dyDescent="0.15">
      <c r="A26" t="s">
        <v>20</v>
      </c>
      <c r="B26">
        <v>2.5099999999999998</v>
      </c>
      <c r="C26">
        <v>9.76</v>
      </c>
      <c r="D26">
        <v>5.4</v>
      </c>
      <c r="E26">
        <v>441</v>
      </c>
      <c r="F26" s="6">
        <f t="shared" si="0"/>
        <v>23.814000000000004</v>
      </c>
      <c r="G26" s="6">
        <f t="shared" si="1"/>
        <v>77.558999999999983</v>
      </c>
      <c r="H26" s="6">
        <f t="shared" si="2"/>
        <v>43.041600000000003</v>
      </c>
      <c r="I26">
        <v>3090</v>
      </c>
      <c r="J26">
        <v>554</v>
      </c>
      <c r="K26">
        <v>3094</v>
      </c>
    </row>
    <row r="27" spans="1:11" x14ac:dyDescent="0.15">
      <c r="A27" t="s">
        <v>21</v>
      </c>
      <c r="B27">
        <v>2.5499999999999998</v>
      </c>
      <c r="C27">
        <v>9.83</v>
      </c>
      <c r="D27">
        <v>4.08</v>
      </c>
      <c r="E27">
        <v>424</v>
      </c>
      <c r="F27" s="6">
        <f t="shared" si="0"/>
        <v>17.299200000000003</v>
      </c>
      <c r="G27" s="6">
        <f t="shared" si="1"/>
        <v>74.35799999999999</v>
      </c>
      <c r="H27" s="6">
        <f t="shared" si="2"/>
        <v>41.679200000000002</v>
      </c>
      <c r="I27">
        <v>2916</v>
      </c>
      <c r="J27">
        <v>493</v>
      </c>
      <c r="K27">
        <v>2957</v>
      </c>
    </row>
    <row r="28" spans="1:11" x14ac:dyDescent="0.15">
      <c r="A28" t="s">
        <v>75</v>
      </c>
      <c r="B28">
        <v>1.83</v>
      </c>
      <c r="C28">
        <v>10.95</v>
      </c>
      <c r="D28">
        <v>9.52</v>
      </c>
      <c r="E28" s="3">
        <v>385</v>
      </c>
      <c r="F28" s="6">
        <f t="shared" si="0"/>
        <v>36.652000000000001</v>
      </c>
      <c r="G28" s="6">
        <f t="shared" si="1"/>
        <v>15.005999999999998</v>
      </c>
      <c r="H28" s="6">
        <f t="shared" si="2"/>
        <v>42.157499999999999</v>
      </c>
      <c r="I28">
        <v>820</v>
      </c>
      <c r="J28">
        <v>113</v>
      </c>
      <c r="K28">
        <v>786</v>
      </c>
    </row>
    <row r="29" spans="1:11" x14ac:dyDescent="0.15">
      <c r="A29" t="s">
        <v>83</v>
      </c>
      <c r="B29">
        <v>5.08</v>
      </c>
      <c r="C29">
        <v>12.39</v>
      </c>
      <c r="D29">
        <v>9.2899999999999991</v>
      </c>
      <c r="E29" s="3">
        <v>583</v>
      </c>
      <c r="F29" s="6">
        <f t="shared" si="0"/>
        <v>54.160699999999999</v>
      </c>
      <c r="G29" s="6">
        <f t="shared" si="1"/>
        <v>112.01400000000001</v>
      </c>
      <c r="H29" s="6">
        <f t="shared" si="2"/>
        <v>72.233699999999999</v>
      </c>
      <c r="I29">
        <v>2205</v>
      </c>
      <c r="J29">
        <v>385</v>
      </c>
      <c r="K29">
        <v>2173</v>
      </c>
    </row>
    <row r="30" spans="1:11" x14ac:dyDescent="0.15">
      <c r="A30" t="s">
        <v>50</v>
      </c>
      <c r="B30">
        <v>7.42</v>
      </c>
      <c r="C30">
        <v>12.5</v>
      </c>
      <c r="D30">
        <v>11.81</v>
      </c>
      <c r="E30" s="3">
        <v>143</v>
      </c>
      <c r="F30" s="6">
        <f t="shared" si="0"/>
        <v>16.888300000000001</v>
      </c>
      <c r="G30" s="6">
        <f t="shared" si="1"/>
        <v>176.3734</v>
      </c>
      <c r="H30" s="6">
        <f t="shared" si="2"/>
        <v>17.875</v>
      </c>
      <c r="I30">
        <v>2377</v>
      </c>
      <c r="J30">
        <v>443</v>
      </c>
      <c r="K30">
        <v>2350</v>
      </c>
    </row>
    <row r="31" spans="1:11" x14ac:dyDescent="0.15">
      <c r="A31" t="s">
        <v>33</v>
      </c>
      <c r="B31">
        <v>3.73</v>
      </c>
      <c r="C31">
        <v>12.53</v>
      </c>
      <c r="D31">
        <v>9.64</v>
      </c>
      <c r="E31">
        <v>385</v>
      </c>
      <c r="F31" s="6">
        <f t="shared" si="0"/>
        <v>37.114000000000004</v>
      </c>
      <c r="G31" s="6">
        <f t="shared" si="1"/>
        <v>91.907200000000003</v>
      </c>
      <c r="H31" s="6">
        <f t="shared" si="2"/>
        <v>48.240499999999997</v>
      </c>
      <c r="I31" s="3">
        <v>2464</v>
      </c>
      <c r="J31" s="3">
        <v>417</v>
      </c>
      <c r="K31" s="3">
        <v>2480</v>
      </c>
    </row>
    <row r="32" spans="1:11" x14ac:dyDescent="0.15">
      <c r="A32" t="s">
        <v>52</v>
      </c>
      <c r="B32">
        <v>5.54</v>
      </c>
      <c r="C32">
        <v>12.63</v>
      </c>
      <c r="D32">
        <v>7.17</v>
      </c>
      <c r="E32" s="3">
        <v>256</v>
      </c>
      <c r="F32" s="6">
        <f t="shared" si="0"/>
        <v>18.3552</v>
      </c>
      <c r="G32" s="6">
        <f t="shared" si="1"/>
        <v>126.31200000000001</v>
      </c>
      <c r="H32" s="6">
        <f t="shared" si="2"/>
        <v>32.332800000000006</v>
      </c>
      <c r="I32" s="3">
        <v>2280</v>
      </c>
      <c r="J32" s="3">
        <v>426</v>
      </c>
      <c r="K32" s="3">
        <v>2273</v>
      </c>
    </row>
    <row r="33" spans="1:11" x14ac:dyDescent="0.15">
      <c r="A33" t="s">
        <v>62</v>
      </c>
      <c r="B33">
        <v>4.8600000000000003</v>
      </c>
      <c r="C33">
        <v>12.81</v>
      </c>
      <c r="D33">
        <v>11.56</v>
      </c>
      <c r="E33" s="3">
        <v>321</v>
      </c>
      <c r="F33" s="6">
        <f t="shared" si="0"/>
        <v>37.107599999999998</v>
      </c>
      <c r="G33" s="6">
        <f t="shared" si="1"/>
        <v>109.7388</v>
      </c>
      <c r="H33" s="6">
        <f t="shared" si="2"/>
        <v>41.120100000000001</v>
      </c>
      <c r="I33" s="3">
        <v>2258</v>
      </c>
      <c r="J33" s="3">
        <v>372</v>
      </c>
      <c r="K33" s="3">
        <v>2237</v>
      </c>
    </row>
    <row r="34" spans="1:11" x14ac:dyDescent="0.15">
      <c r="A34" t="s">
        <v>6</v>
      </c>
      <c r="B34">
        <v>3.76</v>
      </c>
      <c r="C34">
        <v>13.02</v>
      </c>
      <c r="D34">
        <v>9.9</v>
      </c>
      <c r="E34">
        <v>188</v>
      </c>
      <c r="F34" s="6">
        <f t="shared" ref="F34:F65" si="3">(E34/100)*D34</f>
        <v>18.611999999999998</v>
      </c>
      <c r="G34" s="6">
        <f t="shared" ref="G34:G65" si="4">(I34/100)*B34</f>
        <v>114.07839999999999</v>
      </c>
      <c r="H34" s="6">
        <f t="shared" si="2"/>
        <v>24.477599999999999</v>
      </c>
      <c r="I34" s="3">
        <v>3034</v>
      </c>
      <c r="J34" s="3">
        <v>598</v>
      </c>
      <c r="K34" s="3">
        <v>3046</v>
      </c>
    </row>
    <row r="35" spans="1:11" x14ac:dyDescent="0.15">
      <c r="A35" t="s">
        <v>86</v>
      </c>
      <c r="B35">
        <v>5.35</v>
      </c>
      <c r="C35">
        <v>14.44</v>
      </c>
      <c r="D35">
        <v>6.91</v>
      </c>
      <c r="E35" s="3">
        <v>651</v>
      </c>
      <c r="F35" s="6">
        <f t="shared" si="3"/>
        <v>44.984099999999998</v>
      </c>
      <c r="G35" s="6">
        <f t="shared" si="4"/>
        <v>143.86150000000001</v>
      </c>
      <c r="H35" s="6">
        <f t="shared" si="2"/>
        <v>94.00439999999999</v>
      </c>
      <c r="I35" s="3">
        <v>2689</v>
      </c>
      <c r="J35" s="3">
        <v>586</v>
      </c>
      <c r="K35" s="3">
        <v>2597</v>
      </c>
    </row>
    <row r="36" spans="1:11" x14ac:dyDescent="0.15">
      <c r="A36" t="s">
        <v>12</v>
      </c>
      <c r="B36" s="2">
        <v>11.35</v>
      </c>
      <c r="C36" s="2">
        <v>16.04</v>
      </c>
      <c r="D36">
        <v>9.6300000000000008</v>
      </c>
      <c r="E36">
        <v>185</v>
      </c>
      <c r="F36" s="6">
        <f t="shared" si="3"/>
        <v>17.815500000000004</v>
      </c>
      <c r="G36" s="6">
        <f t="shared" si="4"/>
        <v>352.53099999999995</v>
      </c>
      <c r="H36" s="6">
        <f t="shared" si="2"/>
        <v>29.673999999999999</v>
      </c>
      <c r="I36" s="3">
        <v>3106</v>
      </c>
      <c r="J36" s="3">
        <v>639</v>
      </c>
      <c r="K36" s="3">
        <v>3079</v>
      </c>
    </row>
    <row r="37" spans="1:11" x14ac:dyDescent="0.15">
      <c r="A37" t="s">
        <v>66</v>
      </c>
      <c r="B37">
        <v>4.82</v>
      </c>
      <c r="C37">
        <v>18.11</v>
      </c>
      <c r="D37">
        <v>17.72</v>
      </c>
      <c r="E37" s="3">
        <v>255</v>
      </c>
      <c r="F37" s="6">
        <f t="shared" si="3"/>
        <v>45.185999999999993</v>
      </c>
      <c r="G37" s="6">
        <f t="shared" si="4"/>
        <v>30.606999999999999</v>
      </c>
      <c r="H37" s="6">
        <f t="shared" si="2"/>
        <v>46.180499999999995</v>
      </c>
      <c r="I37" s="3">
        <v>635</v>
      </c>
      <c r="J37" s="3">
        <v>102</v>
      </c>
      <c r="K37" s="3">
        <v>577</v>
      </c>
    </row>
    <row r="38" spans="1:11" x14ac:dyDescent="0.15">
      <c r="A38" t="s">
        <v>73</v>
      </c>
      <c r="B38">
        <v>11.48</v>
      </c>
      <c r="C38">
        <v>18.72</v>
      </c>
      <c r="D38">
        <v>5.48</v>
      </c>
      <c r="E38" s="3">
        <v>213</v>
      </c>
      <c r="F38" s="6">
        <f t="shared" si="3"/>
        <v>11.6724</v>
      </c>
      <c r="G38" s="6">
        <f t="shared" si="4"/>
        <v>177.02160000000001</v>
      </c>
      <c r="H38" s="6">
        <f t="shared" si="2"/>
        <v>39.873599999999996</v>
      </c>
      <c r="I38" s="3">
        <v>1542</v>
      </c>
      <c r="J38" s="3">
        <v>317</v>
      </c>
      <c r="K38" s="3">
        <v>1530</v>
      </c>
    </row>
    <row r="39" spans="1:11" x14ac:dyDescent="0.15">
      <c r="A39" t="s">
        <v>48</v>
      </c>
      <c r="B39">
        <v>10.48</v>
      </c>
      <c r="C39">
        <v>19.48</v>
      </c>
      <c r="D39">
        <v>19.05</v>
      </c>
      <c r="E39" s="3">
        <v>228</v>
      </c>
      <c r="F39" s="6">
        <f t="shared" si="3"/>
        <v>43.433999999999997</v>
      </c>
      <c r="G39" s="6">
        <f t="shared" si="4"/>
        <v>114.86080000000001</v>
      </c>
      <c r="H39" s="6">
        <f t="shared" si="2"/>
        <v>44.414400000000001</v>
      </c>
      <c r="I39" s="3">
        <v>1096</v>
      </c>
      <c r="J39" s="3">
        <v>199</v>
      </c>
      <c r="K39" s="3">
        <v>1062</v>
      </c>
    </row>
    <row r="40" spans="1:11" x14ac:dyDescent="0.15">
      <c r="A40" t="s">
        <v>22</v>
      </c>
      <c r="B40">
        <v>6.36</v>
      </c>
      <c r="C40">
        <v>20.3</v>
      </c>
      <c r="D40">
        <v>13.22</v>
      </c>
      <c r="E40">
        <v>453</v>
      </c>
      <c r="F40" s="6">
        <f t="shared" si="3"/>
        <v>59.886600000000008</v>
      </c>
      <c r="G40" s="6">
        <f t="shared" si="4"/>
        <v>50.816400000000002</v>
      </c>
      <c r="H40" s="6">
        <f t="shared" si="2"/>
        <v>91.959000000000003</v>
      </c>
      <c r="I40" s="3">
        <v>799</v>
      </c>
      <c r="J40" s="3">
        <v>128</v>
      </c>
      <c r="K40" s="3">
        <v>773</v>
      </c>
    </row>
    <row r="41" spans="1:11" x14ac:dyDescent="0.15">
      <c r="A41" t="s">
        <v>89</v>
      </c>
      <c r="B41">
        <v>3.7</v>
      </c>
      <c r="C41">
        <v>20.83</v>
      </c>
      <c r="D41">
        <v>20.83</v>
      </c>
      <c r="E41" s="3">
        <v>21</v>
      </c>
      <c r="F41" s="6">
        <f t="shared" si="3"/>
        <v>4.3742999999999999</v>
      </c>
      <c r="G41" s="6">
        <f t="shared" si="4"/>
        <v>34.890999999999998</v>
      </c>
      <c r="H41" s="6">
        <f t="shared" si="2"/>
        <v>4.3742999999999999</v>
      </c>
      <c r="I41" s="3">
        <v>943</v>
      </c>
      <c r="J41" s="3">
        <v>140</v>
      </c>
      <c r="K41" s="3">
        <v>844</v>
      </c>
    </row>
    <row r="42" spans="1:11" x14ac:dyDescent="0.15">
      <c r="A42" t="s">
        <v>43</v>
      </c>
      <c r="B42">
        <v>6.16</v>
      </c>
      <c r="C42">
        <v>21.08</v>
      </c>
      <c r="D42">
        <v>17.84</v>
      </c>
      <c r="E42" s="3">
        <v>203</v>
      </c>
      <c r="F42" s="6">
        <f t="shared" si="3"/>
        <v>36.215199999999996</v>
      </c>
      <c r="G42" s="6">
        <f t="shared" si="4"/>
        <v>93.077600000000004</v>
      </c>
      <c r="H42" s="6">
        <f t="shared" si="2"/>
        <v>42.792399999999994</v>
      </c>
      <c r="I42" s="3">
        <v>1511</v>
      </c>
      <c r="J42" s="3">
        <v>311</v>
      </c>
      <c r="K42" s="3">
        <v>1492</v>
      </c>
    </row>
    <row r="43" spans="1:11" x14ac:dyDescent="0.15">
      <c r="A43" t="s">
        <v>49</v>
      </c>
      <c r="B43">
        <v>4.87</v>
      </c>
      <c r="C43">
        <v>21.13</v>
      </c>
      <c r="D43">
        <v>17.84</v>
      </c>
      <c r="E43" s="3">
        <v>214</v>
      </c>
      <c r="F43" s="6">
        <f t="shared" si="3"/>
        <v>38.177600000000005</v>
      </c>
      <c r="G43" s="6">
        <f t="shared" si="4"/>
        <v>48.505200000000002</v>
      </c>
      <c r="H43" s="6">
        <f t="shared" si="2"/>
        <v>45.218200000000003</v>
      </c>
      <c r="I43" s="3">
        <v>996</v>
      </c>
      <c r="J43" s="3">
        <v>85</v>
      </c>
      <c r="K43" s="3">
        <v>640</v>
      </c>
    </row>
    <row r="44" spans="1:11" x14ac:dyDescent="0.15">
      <c r="A44" t="s">
        <v>2</v>
      </c>
      <c r="B44">
        <v>18.850000000000001</v>
      </c>
      <c r="C44">
        <v>23.17</v>
      </c>
      <c r="D44">
        <v>14.29</v>
      </c>
      <c r="E44">
        <v>260</v>
      </c>
      <c r="F44" s="6">
        <f t="shared" si="3"/>
        <v>37.153999999999996</v>
      </c>
      <c r="G44" s="6">
        <f t="shared" si="4"/>
        <v>254.47500000000002</v>
      </c>
      <c r="H44" s="6">
        <f t="shared" si="2"/>
        <v>60.242000000000004</v>
      </c>
      <c r="I44" s="3">
        <v>1350</v>
      </c>
      <c r="J44" s="3">
        <v>206</v>
      </c>
      <c r="K44" s="3">
        <v>1233</v>
      </c>
    </row>
    <row r="45" spans="1:11" x14ac:dyDescent="0.15">
      <c r="A45" t="s">
        <v>46</v>
      </c>
      <c r="B45">
        <v>6.58</v>
      </c>
      <c r="C45">
        <v>25.71</v>
      </c>
      <c r="D45">
        <v>24.13</v>
      </c>
      <c r="E45" s="3">
        <v>319</v>
      </c>
      <c r="F45" s="6">
        <f t="shared" si="3"/>
        <v>76.974699999999999</v>
      </c>
      <c r="G45" s="6">
        <f t="shared" si="4"/>
        <v>70.603400000000008</v>
      </c>
      <c r="H45" s="6">
        <f t="shared" si="2"/>
        <v>82.014899999999997</v>
      </c>
      <c r="I45" s="3">
        <v>1073</v>
      </c>
      <c r="J45" s="3">
        <v>211</v>
      </c>
      <c r="K45" s="3">
        <v>1068</v>
      </c>
    </row>
    <row r="46" spans="1:11" x14ac:dyDescent="0.15">
      <c r="A46" t="s">
        <v>63</v>
      </c>
      <c r="B46">
        <v>7.41</v>
      </c>
      <c r="C46">
        <v>26.2</v>
      </c>
      <c r="D46">
        <v>21.69</v>
      </c>
      <c r="E46" s="3">
        <v>348</v>
      </c>
      <c r="F46" s="6">
        <f t="shared" si="3"/>
        <v>75.481200000000001</v>
      </c>
      <c r="G46" s="6">
        <f t="shared" si="4"/>
        <v>59.2059</v>
      </c>
      <c r="H46" s="6">
        <f t="shared" si="2"/>
        <v>91.176000000000002</v>
      </c>
      <c r="I46" s="3">
        <v>799</v>
      </c>
      <c r="J46" s="3">
        <v>150</v>
      </c>
      <c r="K46" s="3">
        <v>872</v>
      </c>
    </row>
    <row r="47" spans="1:11" x14ac:dyDescent="0.15">
      <c r="A47" t="s">
        <v>37</v>
      </c>
      <c r="B47">
        <v>5.47</v>
      </c>
      <c r="C47">
        <v>26.32</v>
      </c>
      <c r="D47">
        <v>22.73</v>
      </c>
      <c r="E47" s="3">
        <v>386</v>
      </c>
      <c r="F47" s="6">
        <f t="shared" si="3"/>
        <v>87.737799999999993</v>
      </c>
      <c r="G47" s="6">
        <f t="shared" si="4"/>
        <v>45.893300000000004</v>
      </c>
      <c r="H47" s="6">
        <f t="shared" si="2"/>
        <v>101.59519999999999</v>
      </c>
      <c r="I47" s="3">
        <v>839</v>
      </c>
      <c r="J47" s="3">
        <v>122</v>
      </c>
      <c r="K47" s="3">
        <v>683</v>
      </c>
    </row>
    <row r="48" spans="1:11" x14ac:dyDescent="0.15">
      <c r="A48" t="s">
        <v>76</v>
      </c>
      <c r="B48">
        <v>16.41</v>
      </c>
      <c r="C48">
        <v>26.67</v>
      </c>
      <c r="D48">
        <v>10</v>
      </c>
      <c r="E48" s="3">
        <v>54</v>
      </c>
      <c r="F48" s="6">
        <f t="shared" si="3"/>
        <v>5.4</v>
      </c>
      <c r="G48" s="6">
        <f t="shared" si="4"/>
        <v>288.65190000000001</v>
      </c>
      <c r="H48" s="6">
        <f t="shared" si="2"/>
        <v>14.401800000000001</v>
      </c>
      <c r="I48" s="3">
        <v>1759</v>
      </c>
      <c r="J48" s="3">
        <v>255</v>
      </c>
      <c r="K48" s="3">
        <v>1749</v>
      </c>
    </row>
    <row r="49" spans="1:11" x14ac:dyDescent="0.15">
      <c r="A49" t="s">
        <v>65</v>
      </c>
      <c r="B49">
        <v>6.95</v>
      </c>
      <c r="C49">
        <v>28.71</v>
      </c>
      <c r="D49">
        <v>25.24</v>
      </c>
      <c r="E49" s="3">
        <v>352</v>
      </c>
      <c r="F49" s="6">
        <f t="shared" si="3"/>
        <v>88.844799999999992</v>
      </c>
      <c r="G49" s="6">
        <f t="shared" si="4"/>
        <v>112.1035</v>
      </c>
      <c r="H49" s="6">
        <f t="shared" si="2"/>
        <v>101.0592</v>
      </c>
      <c r="I49" s="3">
        <v>1613</v>
      </c>
      <c r="J49" s="3">
        <v>310</v>
      </c>
      <c r="K49" s="3">
        <v>1594</v>
      </c>
    </row>
    <row r="50" spans="1:11" x14ac:dyDescent="0.15">
      <c r="A50" t="s">
        <v>11</v>
      </c>
      <c r="B50" s="1">
        <v>6.5</v>
      </c>
      <c r="C50" s="1">
        <v>28.72</v>
      </c>
      <c r="D50">
        <v>26.68</v>
      </c>
      <c r="E50">
        <v>472</v>
      </c>
      <c r="F50" s="6">
        <f t="shared" si="3"/>
        <v>125.92959999999999</v>
      </c>
      <c r="G50" s="6">
        <f t="shared" si="4"/>
        <v>36.14</v>
      </c>
      <c r="H50" s="6">
        <f t="shared" si="2"/>
        <v>135.55839999999998</v>
      </c>
      <c r="I50" s="3">
        <v>556</v>
      </c>
      <c r="J50" s="3">
        <v>119</v>
      </c>
      <c r="K50" s="3">
        <v>601</v>
      </c>
    </row>
    <row r="51" spans="1:11" s="8" customFormat="1" x14ac:dyDescent="0.15">
      <c r="A51" t="s">
        <v>44</v>
      </c>
      <c r="B51">
        <v>8.0399999999999991</v>
      </c>
      <c r="C51">
        <v>28.99</v>
      </c>
      <c r="D51">
        <v>23.91</v>
      </c>
      <c r="E51" s="3">
        <v>136</v>
      </c>
      <c r="F51" s="6">
        <f t="shared" si="3"/>
        <v>32.517600000000002</v>
      </c>
      <c r="G51" s="6">
        <f t="shared" si="4"/>
        <v>9.6479999999999979</v>
      </c>
      <c r="H51" s="9">
        <f t="shared" si="2"/>
        <v>39.426400000000001</v>
      </c>
      <c r="I51" s="8">
        <v>120</v>
      </c>
      <c r="J51" s="3">
        <v>0</v>
      </c>
      <c r="K51" s="3">
        <v>0</v>
      </c>
    </row>
    <row r="52" spans="1:11" x14ac:dyDescent="0.15">
      <c r="A52" t="s">
        <v>9</v>
      </c>
      <c r="B52">
        <v>7.6</v>
      </c>
      <c r="C52">
        <v>29.57</v>
      </c>
      <c r="D52">
        <v>25.03</v>
      </c>
      <c r="E52">
        <v>715</v>
      </c>
      <c r="F52" s="6">
        <f t="shared" si="3"/>
        <v>178.96450000000002</v>
      </c>
      <c r="G52" s="6">
        <f t="shared" si="4"/>
        <v>221.69200000000001</v>
      </c>
      <c r="H52" s="6">
        <f t="shared" si="2"/>
        <v>211.4255</v>
      </c>
      <c r="I52" s="3">
        <v>2917</v>
      </c>
      <c r="J52" s="3">
        <v>603</v>
      </c>
      <c r="K52" s="3">
        <v>2916</v>
      </c>
    </row>
    <row r="53" spans="1:11" x14ac:dyDescent="0.15">
      <c r="A53" t="s">
        <v>72</v>
      </c>
      <c r="B53">
        <v>15.63</v>
      </c>
      <c r="C53">
        <v>30.81</v>
      </c>
      <c r="D53">
        <v>22.22</v>
      </c>
      <c r="E53" s="3">
        <v>182</v>
      </c>
      <c r="F53" s="6">
        <f t="shared" si="3"/>
        <v>40.440399999999997</v>
      </c>
      <c r="G53" s="6">
        <f t="shared" si="4"/>
        <v>417.6336</v>
      </c>
      <c r="H53" s="6">
        <f t="shared" si="2"/>
        <v>56.074199999999998</v>
      </c>
      <c r="I53" s="3">
        <v>2672</v>
      </c>
      <c r="J53" s="3">
        <v>549</v>
      </c>
      <c r="K53" s="3">
        <v>2679</v>
      </c>
    </row>
    <row r="54" spans="1:11" x14ac:dyDescent="0.15">
      <c r="A54" t="s">
        <v>30</v>
      </c>
      <c r="B54">
        <v>9.6999999999999993</v>
      </c>
      <c r="C54">
        <v>31.18</v>
      </c>
      <c r="D54">
        <v>26.58</v>
      </c>
      <c r="E54">
        <v>540</v>
      </c>
      <c r="F54" s="6">
        <f t="shared" si="3"/>
        <v>143.53200000000001</v>
      </c>
      <c r="G54" s="6">
        <f t="shared" si="4"/>
        <v>268.69</v>
      </c>
      <c r="H54" s="6">
        <f t="shared" si="2"/>
        <v>168.37200000000001</v>
      </c>
      <c r="I54" s="3">
        <v>2770</v>
      </c>
      <c r="J54" s="3">
        <v>590</v>
      </c>
      <c r="K54" s="3">
        <v>2769</v>
      </c>
    </row>
    <row r="55" spans="1:11" x14ac:dyDescent="0.15">
      <c r="A55" t="s">
        <v>92</v>
      </c>
      <c r="B55">
        <v>31.88</v>
      </c>
      <c r="C55">
        <v>32.22</v>
      </c>
      <c r="D55">
        <v>3.35</v>
      </c>
      <c r="E55" s="3">
        <v>239</v>
      </c>
      <c r="F55" s="6">
        <f t="shared" si="3"/>
        <v>8.0065000000000008</v>
      </c>
      <c r="G55" s="6">
        <f t="shared" si="4"/>
        <v>861.71640000000002</v>
      </c>
      <c r="H55" s="6">
        <f t="shared" si="2"/>
        <v>77.005800000000008</v>
      </c>
      <c r="I55" s="3">
        <v>2703</v>
      </c>
      <c r="J55" s="3">
        <v>509</v>
      </c>
      <c r="K55" s="3">
        <v>2708</v>
      </c>
    </row>
    <row r="56" spans="1:11" x14ac:dyDescent="0.15">
      <c r="A56" t="s">
        <v>40</v>
      </c>
      <c r="B56">
        <v>25.18</v>
      </c>
      <c r="C56">
        <v>32.47</v>
      </c>
      <c r="D56">
        <v>8.3800000000000008</v>
      </c>
      <c r="E56" s="3">
        <v>652</v>
      </c>
      <c r="F56" s="6">
        <f t="shared" si="3"/>
        <v>54.637599999999999</v>
      </c>
      <c r="G56" s="6">
        <f t="shared" si="4"/>
        <v>707.55799999999999</v>
      </c>
      <c r="H56" s="6">
        <f t="shared" si="2"/>
        <v>211.70439999999999</v>
      </c>
      <c r="I56" s="3">
        <v>2810</v>
      </c>
      <c r="J56" s="3">
        <v>580</v>
      </c>
      <c r="K56" s="3">
        <v>2813</v>
      </c>
    </row>
    <row r="57" spans="1:11" x14ac:dyDescent="0.15">
      <c r="A57" t="s">
        <v>29</v>
      </c>
      <c r="B57" s="1">
        <v>9.4700000000000006</v>
      </c>
      <c r="C57" s="1">
        <v>32.5</v>
      </c>
      <c r="D57">
        <v>27.11</v>
      </c>
      <c r="E57">
        <v>493</v>
      </c>
      <c r="F57" s="6">
        <f t="shared" si="3"/>
        <v>133.6523</v>
      </c>
      <c r="G57" s="6">
        <f t="shared" si="4"/>
        <v>313.36230000000006</v>
      </c>
      <c r="H57" s="6">
        <f t="shared" si="2"/>
        <v>160.22499999999999</v>
      </c>
      <c r="I57" s="3">
        <v>3309</v>
      </c>
      <c r="J57" s="3">
        <v>680</v>
      </c>
      <c r="K57" s="3">
        <v>3282</v>
      </c>
    </row>
    <row r="58" spans="1:11" x14ac:dyDescent="0.15">
      <c r="A58" t="s">
        <v>68</v>
      </c>
      <c r="B58">
        <v>14.71</v>
      </c>
      <c r="C58">
        <v>32.520000000000003</v>
      </c>
      <c r="D58">
        <v>23.17</v>
      </c>
      <c r="E58" s="3">
        <v>240</v>
      </c>
      <c r="F58" s="6">
        <f t="shared" si="3"/>
        <v>55.608000000000004</v>
      </c>
      <c r="G58" s="6">
        <f t="shared" si="4"/>
        <v>95.762100000000004</v>
      </c>
      <c r="H58" s="6">
        <f t="shared" si="2"/>
        <v>78.048000000000002</v>
      </c>
      <c r="I58" s="3">
        <v>651</v>
      </c>
      <c r="J58" s="3">
        <v>326</v>
      </c>
      <c r="K58" s="3">
        <v>664</v>
      </c>
    </row>
    <row r="59" spans="1:11" x14ac:dyDescent="0.15">
      <c r="A59" t="s">
        <v>10</v>
      </c>
      <c r="B59">
        <v>9.07</v>
      </c>
      <c r="C59">
        <v>32.630000000000003</v>
      </c>
      <c r="D59">
        <v>29.49</v>
      </c>
      <c r="E59">
        <v>714</v>
      </c>
      <c r="F59" s="6">
        <f t="shared" si="3"/>
        <v>210.55859999999998</v>
      </c>
      <c r="G59" s="6">
        <f t="shared" si="4"/>
        <v>145.3014</v>
      </c>
      <c r="H59" s="6">
        <f t="shared" si="2"/>
        <v>232.97820000000002</v>
      </c>
      <c r="I59" s="3">
        <v>1602</v>
      </c>
      <c r="J59" s="3">
        <v>344</v>
      </c>
      <c r="K59" s="3">
        <v>1631</v>
      </c>
    </row>
    <row r="60" spans="1:11" x14ac:dyDescent="0.15">
      <c r="A60" t="s">
        <v>90</v>
      </c>
      <c r="B60">
        <v>16.329999999999998</v>
      </c>
      <c r="C60">
        <v>32.950000000000003</v>
      </c>
      <c r="D60">
        <v>25.19</v>
      </c>
      <c r="E60" s="3">
        <v>483</v>
      </c>
      <c r="F60" s="6">
        <f t="shared" si="3"/>
        <v>121.66770000000001</v>
      </c>
      <c r="G60" s="6">
        <f t="shared" si="4"/>
        <v>311.41309999999999</v>
      </c>
      <c r="H60" s="6">
        <f t="shared" si="2"/>
        <v>159.14850000000001</v>
      </c>
      <c r="I60" s="3">
        <v>1907</v>
      </c>
      <c r="J60" s="3">
        <v>426</v>
      </c>
      <c r="K60" s="3">
        <v>1991</v>
      </c>
    </row>
    <row r="61" spans="1:11" x14ac:dyDescent="0.15">
      <c r="A61" t="s">
        <v>38</v>
      </c>
      <c r="B61">
        <v>9.9</v>
      </c>
      <c r="C61">
        <v>35.03</v>
      </c>
      <c r="D61">
        <v>33.39</v>
      </c>
      <c r="E61" s="3">
        <v>586</v>
      </c>
      <c r="F61" s="6">
        <f t="shared" si="3"/>
        <v>195.66540000000001</v>
      </c>
      <c r="G61" s="6">
        <f t="shared" si="4"/>
        <v>165.92400000000004</v>
      </c>
      <c r="H61" s="6">
        <f t="shared" si="2"/>
        <v>205.2758</v>
      </c>
      <c r="I61" s="3">
        <v>1676</v>
      </c>
      <c r="J61" s="3">
        <v>351</v>
      </c>
      <c r="K61" s="3">
        <v>1724</v>
      </c>
    </row>
    <row r="62" spans="1:11" x14ac:dyDescent="0.15">
      <c r="A62" t="s">
        <v>41</v>
      </c>
      <c r="B62">
        <v>14.62</v>
      </c>
      <c r="C62">
        <v>37.270000000000003</v>
      </c>
      <c r="D62">
        <v>31.82</v>
      </c>
      <c r="E62" s="3">
        <v>110</v>
      </c>
      <c r="F62" s="6">
        <f t="shared" si="3"/>
        <v>35.002000000000002</v>
      </c>
      <c r="G62" s="6">
        <f t="shared" si="4"/>
        <v>208.91979999999998</v>
      </c>
      <c r="H62" s="6">
        <f t="shared" si="2"/>
        <v>40.997000000000007</v>
      </c>
      <c r="I62" s="3">
        <v>1429</v>
      </c>
      <c r="J62" s="3">
        <v>268</v>
      </c>
      <c r="K62" s="3">
        <v>1457</v>
      </c>
    </row>
    <row r="63" spans="1:11" x14ac:dyDescent="0.15">
      <c r="A63" t="s">
        <v>64</v>
      </c>
      <c r="B63">
        <v>9.26</v>
      </c>
      <c r="C63">
        <v>38.79</v>
      </c>
      <c r="D63">
        <v>37.64</v>
      </c>
      <c r="E63" s="3">
        <v>419</v>
      </c>
      <c r="F63" s="6">
        <f t="shared" si="3"/>
        <v>157.7116</v>
      </c>
      <c r="G63" s="6">
        <f t="shared" si="4"/>
        <v>22.038799999999998</v>
      </c>
      <c r="H63" s="6">
        <f t="shared" si="2"/>
        <v>162.5301</v>
      </c>
      <c r="I63" s="3">
        <v>238</v>
      </c>
      <c r="J63" s="3">
        <v>42</v>
      </c>
      <c r="K63" s="3">
        <v>238</v>
      </c>
    </row>
    <row r="64" spans="1:11" x14ac:dyDescent="0.15">
      <c r="A64" t="s">
        <v>42</v>
      </c>
      <c r="B64">
        <v>10.050000000000001</v>
      </c>
      <c r="C64">
        <v>39.049999999999997</v>
      </c>
      <c r="D64">
        <v>37.78</v>
      </c>
      <c r="E64" s="3">
        <v>314</v>
      </c>
      <c r="F64" s="6">
        <f t="shared" si="3"/>
        <v>118.62920000000001</v>
      </c>
      <c r="G64" s="6">
        <f t="shared" si="4"/>
        <v>137.28300000000002</v>
      </c>
      <c r="H64" s="6">
        <f t="shared" si="2"/>
        <v>122.61699999999999</v>
      </c>
      <c r="I64" s="3">
        <v>1366</v>
      </c>
      <c r="J64" s="3">
        <v>253</v>
      </c>
      <c r="K64" s="3">
        <v>1366</v>
      </c>
    </row>
    <row r="65" spans="1:11" x14ac:dyDescent="0.15">
      <c r="A65" t="s">
        <v>69</v>
      </c>
      <c r="B65">
        <v>17.28</v>
      </c>
      <c r="C65">
        <v>39.65</v>
      </c>
      <c r="D65">
        <v>25.28</v>
      </c>
      <c r="E65" s="3">
        <v>636</v>
      </c>
      <c r="F65" s="6">
        <f t="shared" si="3"/>
        <v>160.78080000000003</v>
      </c>
      <c r="G65" s="6">
        <f t="shared" si="4"/>
        <v>647.30880000000002</v>
      </c>
      <c r="H65" s="6">
        <f t="shared" si="2"/>
        <v>252.17400000000001</v>
      </c>
      <c r="I65" s="3">
        <v>3746</v>
      </c>
      <c r="J65" s="3">
        <v>647</v>
      </c>
      <c r="K65" s="3">
        <v>3678</v>
      </c>
    </row>
    <row r="66" spans="1:11" x14ac:dyDescent="0.15">
      <c r="A66" t="s">
        <v>19</v>
      </c>
      <c r="B66">
        <v>14.29</v>
      </c>
      <c r="C66">
        <v>40</v>
      </c>
      <c r="D66">
        <v>20</v>
      </c>
      <c r="E66">
        <v>9</v>
      </c>
      <c r="F66" s="6">
        <f t="shared" ref="F66:F90" si="5">(E66/100)*D66</f>
        <v>1.7999999999999998</v>
      </c>
      <c r="G66" s="6">
        <f t="shared" ref="G66:G90" si="6">(I66/100)*B66</f>
        <v>446.13379999999995</v>
      </c>
      <c r="H66" s="6">
        <f t="shared" si="2"/>
        <v>3.5999999999999996</v>
      </c>
      <c r="I66" s="3">
        <v>3122</v>
      </c>
      <c r="J66" s="3">
        <v>620</v>
      </c>
      <c r="K66" s="3">
        <v>3134</v>
      </c>
    </row>
    <row r="67" spans="1:11" x14ac:dyDescent="0.15">
      <c r="A67" t="s">
        <v>16</v>
      </c>
      <c r="B67">
        <v>44.12</v>
      </c>
      <c r="C67">
        <v>44.12</v>
      </c>
      <c r="D67">
        <v>14.71</v>
      </c>
      <c r="E67">
        <v>34</v>
      </c>
      <c r="F67" s="6">
        <f t="shared" si="5"/>
        <v>5.0014000000000003</v>
      </c>
      <c r="G67" s="6">
        <f t="shared" si="6"/>
        <v>1338.1596</v>
      </c>
      <c r="H67" s="6">
        <f t="shared" ref="H67:H90" si="7">(E67/100)*C67</f>
        <v>15.0008</v>
      </c>
      <c r="I67" s="3">
        <v>3033</v>
      </c>
      <c r="J67" s="3">
        <v>621</v>
      </c>
      <c r="K67" s="3">
        <v>2823</v>
      </c>
    </row>
    <row r="68" spans="1:11" x14ac:dyDescent="0.15">
      <c r="A68" t="s">
        <v>32</v>
      </c>
      <c r="B68">
        <v>35.35</v>
      </c>
      <c r="C68">
        <v>45.45</v>
      </c>
      <c r="D68">
        <v>20.66</v>
      </c>
      <c r="E68">
        <v>116</v>
      </c>
      <c r="F68" s="6">
        <f t="shared" si="5"/>
        <v>23.965599999999998</v>
      </c>
      <c r="G68" s="6">
        <f t="shared" si="6"/>
        <v>438.34000000000003</v>
      </c>
      <c r="H68" s="6">
        <f t="shared" si="7"/>
        <v>52.722000000000001</v>
      </c>
      <c r="I68" s="3">
        <v>1240</v>
      </c>
      <c r="J68" s="3">
        <v>179</v>
      </c>
      <c r="K68" s="3">
        <v>1253</v>
      </c>
    </row>
    <row r="69" spans="1:11" x14ac:dyDescent="0.15">
      <c r="A69" t="s">
        <v>53</v>
      </c>
      <c r="B69">
        <v>33.619999999999997</v>
      </c>
      <c r="C69">
        <v>47.1</v>
      </c>
      <c r="D69">
        <v>22.58</v>
      </c>
      <c r="E69" s="3">
        <v>307</v>
      </c>
      <c r="F69" s="6">
        <f t="shared" si="5"/>
        <v>69.320599999999985</v>
      </c>
      <c r="G69" s="6">
        <f t="shared" si="6"/>
        <v>417.89659999999998</v>
      </c>
      <c r="H69" s="6">
        <f t="shared" si="7"/>
        <v>144.59700000000001</v>
      </c>
      <c r="I69" s="3">
        <v>1243</v>
      </c>
      <c r="J69" s="3">
        <v>216</v>
      </c>
      <c r="K69" s="3">
        <v>1246</v>
      </c>
    </row>
    <row r="70" spans="1:11" x14ac:dyDescent="0.15">
      <c r="A70" t="s">
        <v>70</v>
      </c>
      <c r="B70">
        <v>18.100000000000001</v>
      </c>
      <c r="C70">
        <v>48.81</v>
      </c>
      <c r="D70">
        <v>41.49</v>
      </c>
      <c r="E70" s="3">
        <v>628</v>
      </c>
      <c r="F70" s="6">
        <f t="shared" si="5"/>
        <v>260.55720000000002</v>
      </c>
      <c r="G70" s="6">
        <f t="shared" si="6"/>
        <v>570.6930000000001</v>
      </c>
      <c r="H70" s="6">
        <f t="shared" si="7"/>
        <v>306.52680000000004</v>
      </c>
      <c r="I70" s="3">
        <v>3153</v>
      </c>
      <c r="J70" s="3">
        <v>620</v>
      </c>
      <c r="K70" s="3">
        <v>3140</v>
      </c>
    </row>
    <row r="71" spans="1:11" x14ac:dyDescent="0.15">
      <c r="A71" t="s">
        <v>31</v>
      </c>
      <c r="B71">
        <v>16.239999999999998</v>
      </c>
      <c r="C71">
        <v>49.72</v>
      </c>
      <c r="D71">
        <v>47.28</v>
      </c>
      <c r="E71">
        <v>478</v>
      </c>
      <c r="F71" s="6">
        <f t="shared" si="5"/>
        <v>225.9984</v>
      </c>
      <c r="G71" s="6">
        <f t="shared" si="6"/>
        <v>366.37439999999992</v>
      </c>
      <c r="H71" s="6">
        <f t="shared" si="7"/>
        <v>237.66159999999999</v>
      </c>
      <c r="I71" s="3">
        <v>2256</v>
      </c>
      <c r="J71" s="3">
        <v>386</v>
      </c>
      <c r="K71" s="3">
        <v>2266</v>
      </c>
    </row>
    <row r="72" spans="1:11" x14ac:dyDescent="0.15">
      <c r="A72" t="s">
        <v>93</v>
      </c>
      <c r="B72">
        <v>16.350000000000001</v>
      </c>
      <c r="C72">
        <v>50</v>
      </c>
      <c r="D72">
        <v>34.520000000000003</v>
      </c>
      <c r="E72" s="3">
        <v>81</v>
      </c>
      <c r="F72" s="6">
        <f t="shared" si="5"/>
        <v>27.961200000000005</v>
      </c>
      <c r="G72" s="6">
        <f t="shared" si="6"/>
        <v>54.772500000000008</v>
      </c>
      <c r="H72" s="6">
        <f t="shared" si="7"/>
        <v>40.5</v>
      </c>
      <c r="I72" s="3">
        <v>335</v>
      </c>
      <c r="J72" s="3">
        <v>56</v>
      </c>
      <c r="K72" s="3">
        <v>337</v>
      </c>
    </row>
    <row r="73" spans="1:11" x14ac:dyDescent="0.15">
      <c r="A73" t="s">
        <v>8</v>
      </c>
      <c r="B73">
        <v>18.600000000000001</v>
      </c>
      <c r="C73">
        <v>53.29</v>
      </c>
      <c r="D73">
        <v>47.14</v>
      </c>
      <c r="E73">
        <v>646</v>
      </c>
      <c r="F73" s="6">
        <f t="shared" si="5"/>
        <v>304.52440000000001</v>
      </c>
      <c r="G73" s="6">
        <f t="shared" si="6"/>
        <v>417.19800000000004</v>
      </c>
      <c r="H73" s="6">
        <f t="shared" si="7"/>
        <v>344.2534</v>
      </c>
      <c r="I73" s="3">
        <v>2243</v>
      </c>
      <c r="J73" s="3">
        <v>456</v>
      </c>
      <c r="K73" s="3">
        <v>2237</v>
      </c>
    </row>
    <row r="74" spans="1:11" x14ac:dyDescent="0.15">
      <c r="A74" t="s">
        <v>45</v>
      </c>
      <c r="B74">
        <v>27.82</v>
      </c>
      <c r="C74">
        <v>54.05</v>
      </c>
      <c r="D74">
        <v>44.59</v>
      </c>
      <c r="E74" s="3">
        <v>149</v>
      </c>
      <c r="F74" s="6">
        <f t="shared" si="5"/>
        <v>66.43910000000001</v>
      </c>
      <c r="G74" s="6">
        <f t="shared" si="6"/>
        <v>784.24580000000003</v>
      </c>
      <c r="H74" s="6">
        <f t="shared" si="7"/>
        <v>80.534499999999994</v>
      </c>
      <c r="I74" s="3">
        <v>2819</v>
      </c>
      <c r="J74" s="3">
        <v>599</v>
      </c>
      <c r="K74" s="3">
        <v>2821</v>
      </c>
    </row>
    <row r="75" spans="1:11" x14ac:dyDescent="0.15">
      <c r="A75" t="s">
        <v>51</v>
      </c>
      <c r="B75">
        <v>31.66</v>
      </c>
      <c r="C75">
        <v>55</v>
      </c>
      <c r="D75">
        <v>49.29</v>
      </c>
      <c r="E75" s="3">
        <v>145</v>
      </c>
      <c r="F75" s="6">
        <f t="shared" si="5"/>
        <v>71.470500000000001</v>
      </c>
      <c r="G75" s="6">
        <f t="shared" si="6"/>
        <v>950.43319999999994</v>
      </c>
      <c r="H75" s="6">
        <f t="shared" si="7"/>
        <v>79.75</v>
      </c>
      <c r="I75" s="3">
        <v>3002</v>
      </c>
      <c r="J75" s="3">
        <v>641</v>
      </c>
      <c r="K75" s="3">
        <v>3003</v>
      </c>
    </row>
    <row r="76" spans="1:11" x14ac:dyDescent="0.15">
      <c r="A76" t="s">
        <v>54</v>
      </c>
      <c r="B76">
        <v>20.99</v>
      </c>
      <c r="C76">
        <v>59.76</v>
      </c>
      <c r="D76">
        <v>53.66</v>
      </c>
      <c r="E76" s="3">
        <v>81</v>
      </c>
      <c r="F76" s="6">
        <f t="shared" si="5"/>
        <v>43.464599999999997</v>
      </c>
      <c r="G76" s="6">
        <f t="shared" si="6"/>
        <v>582.26259999999991</v>
      </c>
      <c r="H76" s="6">
        <f t="shared" si="7"/>
        <v>48.4056</v>
      </c>
      <c r="I76" s="3">
        <v>2774</v>
      </c>
      <c r="J76" s="3">
        <v>583</v>
      </c>
      <c r="K76" s="3">
        <v>2773</v>
      </c>
    </row>
    <row r="77" spans="1:11" x14ac:dyDescent="0.15">
      <c r="A77" t="s">
        <v>47</v>
      </c>
      <c r="B77">
        <v>41.42</v>
      </c>
      <c r="C77">
        <v>61.76</v>
      </c>
      <c r="D77">
        <v>57.35</v>
      </c>
      <c r="E77" s="3">
        <v>127</v>
      </c>
      <c r="F77" s="6">
        <f t="shared" si="5"/>
        <v>72.834500000000006</v>
      </c>
      <c r="G77" s="6">
        <f t="shared" si="6"/>
        <v>1107.1566</v>
      </c>
      <c r="H77" s="6">
        <f t="shared" si="7"/>
        <v>78.435199999999995</v>
      </c>
      <c r="I77" s="3">
        <v>2673</v>
      </c>
      <c r="J77" s="3">
        <v>561</v>
      </c>
      <c r="K77" s="3">
        <v>2680</v>
      </c>
    </row>
    <row r="78" spans="1:11" x14ac:dyDescent="0.15">
      <c r="A78" t="s">
        <v>14</v>
      </c>
      <c r="B78">
        <v>6.45</v>
      </c>
      <c r="C78">
        <v>66.67</v>
      </c>
      <c r="D78">
        <v>66.67</v>
      </c>
      <c r="E78">
        <v>4</v>
      </c>
      <c r="F78" s="6">
        <f t="shared" si="5"/>
        <v>2.6668000000000003</v>
      </c>
      <c r="G78" s="6">
        <f t="shared" si="6"/>
        <v>186.72749999999999</v>
      </c>
      <c r="H78" s="6">
        <f t="shared" si="7"/>
        <v>2.6668000000000003</v>
      </c>
      <c r="I78" s="3">
        <v>2895</v>
      </c>
      <c r="J78" s="3">
        <v>593</v>
      </c>
      <c r="K78" s="3">
        <v>2926</v>
      </c>
    </row>
    <row r="79" spans="1:11" x14ac:dyDescent="0.15">
      <c r="A79" t="s">
        <v>71</v>
      </c>
      <c r="B79">
        <v>33.479999999999997</v>
      </c>
      <c r="C79">
        <v>67.94</v>
      </c>
      <c r="D79">
        <v>49.21</v>
      </c>
      <c r="E79" s="3">
        <v>631</v>
      </c>
      <c r="F79" s="6">
        <f t="shared" si="5"/>
        <v>310.51509999999996</v>
      </c>
      <c r="G79" s="6">
        <f t="shared" si="6"/>
        <v>951.16679999999997</v>
      </c>
      <c r="H79" s="6">
        <f t="shared" si="7"/>
        <v>428.70139999999998</v>
      </c>
      <c r="I79" s="3">
        <v>2841</v>
      </c>
      <c r="J79" s="3">
        <v>565</v>
      </c>
      <c r="K79" s="3">
        <v>2810</v>
      </c>
    </row>
    <row r="80" spans="1:11" x14ac:dyDescent="0.15">
      <c r="A80" t="s">
        <v>28</v>
      </c>
      <c r="B80">
        <v>20.420000000000002</v>
      </c>
      <c r="C80">
        <v>68.97</v>
      </c>
      <c r="D80">
        <v>55.17</v>
      </c>
      <c r="E80">
        <v>29</v>
      </c>
      <c r="F80" s="6">
        <f t="shared" si="5"/>
        <v>15.9993</v>
      </c>
      <c r="G80" s="6">
        <f t="shared" si="6"/>
        <v>623.21840000000009</v>
      </c>
      <c r="H80" s="6">
        <f t="shared" si="7"/>
        <v>20.001299999999997</v>
      </c>
      <c r="I80" s="3">
        <v>3052</v>
      </c>
      <c r="J80" s="3">
        <v>639</v>
      </c>
      <c r="K80" s="3">
        <v>3063</v>
      </c>
    </row>
    <row r="81" spans="1:11" x14ac:dyDescent="0.15">
      <c r="A81" t="s">
        <v>39</v>
      </c>
      <c r="B81">
        <v>29.43</v>
      </c>
      <c r="C81">
        <v>78.900000000000006</v>
      </c>
      <c r="D81">
        <v>73.23</v>
      </c>
      <c r="E81" s="3">
        <v>576</v>
      </c>
      <c r="F81" s="6">
        <f t="shared" si="5"/>
        <v>421.8048</v>
      </c>
      <c r="G81" s="6">
        <f t="shared" si="6"/>
        <v>927.92790000000002</v>
      </c>
      <c r="H81" s="6">
        <f t="shared" si="7"/>
        <v>454.464</v>
      </c>
      <c r="I81" s="3">
        <v>3153</v>
      </c>
      <c r="J81" s="3">
        <v>638</v>
      </c>
      <c r="K81" s="3">
        <v>3159</v>
      </c>
    </row>
    <row r="82" spans="1:11" x14ac:dyDescent="0.15">
      <c r="A82" t="s">
        <v>88</v>
      </c>
      <c r="B82">
        <v>71.930000000000007</v>
      </c>
      <c r="C82">
        <v>80</v>
      </c>
      <c r="D82">
        <v>18.57</v>
      </c>
      <c r="E82" s="3">
        <v>132</v>
      </c>
      <c r="F82" s="6">
        <f t="shared" si="5"/>
        <v>24.512400000000003</v>
      </c>
      <c r="G82" s="6">
        <f t="shared" si="6"/>
        <v>2232.7072000000003</v>
      </c>
      <c r="H82" s="6">
        <f t="shared" si="7"/>
        <v>105.60000000000001</v>
      </c>
      <c r="I82" s="3">
        <v>3104</v>
      </c>
      <c r="J82" s="3">
        <v>654</v>
      </c>
      <c r="K82" s="3">
        <v>3134</v>
      </c>
    </row>
    <row r="83" spans="1:11" x14ac:dyDescent="0.15">
      <c r="A83" t="s">
        <v>94</v>
      </c>
      <c r="B83">
        <v>45.21</v>
      </c>
      <c r="C83">
        <v>87.5</v>
      </c>
      <c r="D83">
        <v>78.13</v>
      </c>
      <c r="E83" s="3">
        <v>61</v>
      </c>
      <c r="F83" s="6">
        <f t="shared" si="5"/>
        <v>47.659299999999995</v>
      </c>
      <c r="G83" s="6">
        <f t="shared" si="6"/>
        <v>647.85929999999996</v>
      </c>
      <c r="H83" s="6">
        <f t="shared" si="7"/>
        <v>53.375</v>
      </c>
      <c r="I83" s="3">
        <v>1433</v>
      </c>
      <c r="J83" s="3">
        <v>277</v>
      </c>
      <c r="K83" s="3">
        <v>1455</v>
      </c>
    </row>
    <row r="84" spans="1:11" x14ac:dyDescent="0.15">
      <c r="A84" t="s">
        <v>26</v>
      </c>
      <c r="B84">
        <v>35.15</v>
      </c>
      <c r="C84">
        <v>87.55</v>
      </c>
      <c r="D84">
        <v>68.88</v>
      </c>
      <c r="E84">
        <v>437</v>
      </c>
      <c r="F84" s="6">
        <f t="shared" si="5"/>
        <v>301.00560000000002</v>
      </c>
      <c r="G84" s="6">
        <f t="shared" si="6"/>
        <v>233.0445</v>
      </c>
      <c r="H84" s="6">
        <f t="shared" si="7"/>
        <v>382.59350000000001</v>
      </c>
      <c r="I84" s="3">
        <v>663</v>
      </c>
      <c r="J84" s="3">
        <v>142</v>
      </c>
      <c r="K84" s="3">
        <v>662</v>
      </c>
    </row>
    <row r="85" spans="1:11" x14ac:dyDescent="0.15">
      <c r="A85" t="s">
        <v>24</v>
      </c>
      <c r="B85">
        <v>54.93</v>
      </c>
      <c r="C85">
        <v>97.37</v>
      </c>
      <c r="D85">
        <v>84.21</v>
      </c>
      <c r="E85">
        <v>80</v>
      </c>
      <c r="F85" s="6">
        <f t="shared" si="5"/>
        <v>67.367999999999995</v>
      </c>
      <c r="G85" s="6">
        <f t="shared" si="6"/>
        <v>93.930300000000003</v>
      </c>
      <c r="H85" s="6">
        <f t="shared" si="7"/>
        <v>77.896000000000015</v>
      </c>
      <c r="I85" s="3">
        <v>171</v>
      </c>
      <c r="J85" s="3">
        <v>22</v>
      </c>
      <c r="K85" s="3">
        <v>171</v>
      </c>
    </row>
    <row r="86" spans="1:11" x14ac:dyDescent="0.15">
      <c r="A86" t="s">
        <v>13</v>
      </c>
      <c r="B86" s="1">
        <v>98.68</v>
      </c>
      <c r="C86" s="1">
        <v>100</v>
      </c>
      <c r="D86">
        <v>100</v>
      </c>
      <c r="E86">
        <v>12</v>
      </c>
      <c r="F86" s="6">
        <f t="shared" si="5"/>
        <v>12</v>
      </c>
      <c r="G86" s="6">
        <f t="shared" si="6"/>
        <v>2600.2180000000003</v>
      </c>
      <c r="H86" s="6">
        <f t="shared" si="7"/>
        <v>12</v>
      </c>
      <c r="I86" s="3">
        <v>2635</v>
      </c>
      <c r="J86" s="3">
        <v>522</v>
      </c>
      <c r="K86" s="3">
        <v>2895</v>
      </c>
    </row>
    <row r="87" spans="1:11" x14ac:dyDescent="0.15">
      <c r="A87" t="s">
        <v>27</v>
      </c>
      <c r="B87" s="8">
        <v>100</v>
      </c>
      <c r="C87" s="8">
        <v>100</v>
      </c>
      <c r="D87" s="8">
        <v>100</v>
      </c>
      <c r="E87" s="8">
        <v>204</v>
      </c>
      <c r="F87" s="9">
        <f t="shared" si="5"/>
        <v>204</v>
      </c>
      <c r="G87" s="6">
        <f t="shared" si="6"/>
        <v>2789</v>
      </c>
      <c r="H87" s="6">
        <f t="shared" si="7"/>
        <v>204</v>
      </c>
      <c r="I87" s="3">
        <v>2789</v>
      </c>
      <c r="J87" s="3">
        <v>529</v>
      </c>
      <c r="K87" s="3">
        <v>2794</v>
      </c>
    </row>
    <row r="88" spans="1:11" x14ac:dyDescent="0.15">
      <c r="A88" t="s">
        <v>55</v>
      </c>
      <c r="B88" s="8">
        <v>100</v>
      </c>
      <c r="C88" s="8">
        <v>100</v>
      </c>
      <c r="D88" s="8">
        <v>100</v>
      </c>
      <c r="E88" s="8">
        <v>29</v>
      </c>
      <c r="F88" s="9">
        <f t="shared" si="5"/>
        <v>28.999999999999996</v>
      </c>
      <c r="G88" s="6">
        <f t="shared" si="6"/>
        <v>1653</v>
      </c>
      <c r="H88" s="6">
        <f t="shared" si="7"/>
        <v>28.999999999999996</v>
      </c>
      <c r="I88" s="3">
        <v>1653</v>
      </c>
      <c r="J88" s="3">
        <v>252</v>
      </c>
      <c r="K88" s="3">
        <v>1671</v>
      </c>
    </row>
    <row r="89" spans="1:11" x14ac:dyDescent="0.15">
      <c r="A89" t="s">
        <v>18</v>
      </c>
      <c r="B89" s="8">
        <v>72.17</v>
      </c>
      <c r="C89" s="8">
        <v>113.33</v>
      </c>
      <c r="D89" s="8">
        <v>60</v>
      </c>
      <c r="E89" s="8">
        <v>16</v>
      </c>
      <c r="F89" s="9">
        <f t="shared" si="5"/>
        <v>9.6</v>
      </c>
      <c r="G89" s="6">
        <f t="shared" si="6"/>
        <v>334.14710000000002</v>
      </c>
      <c r="H89" s="6">
        <f t="shared" si="7"/>
        <v>18.1328</v>
      </c>
      <c r="I89" s="3">
        <v>463</v>
      </c>
      <c r="J89" s="3">
        <v>69</v>
      </c>
      <c r="K89" s="3">
        <v>455</v>
      </c>
    </row>
    <row r="90" spans="1:11" x14ac:dyDescent="0.15">
      <c r="A90" t="s">
        <v>15</v>
      </c>
      <c r="B90" s="7">
        <v>600</v>
      </c>
      <c r="C90" s="7">
        <v>1900</v>
      </c>
      <c r="D90" s="8">
        <v>1900</v>
      </c>
      <c r="E90" s="8">
        <v>1</v>
      </c>
      <c r="F90" s="9">
        <f t="shared" si="5"/>
        <v>19</v>
      </c>
      <c r="G90" s="6">
        <f t="shared" si="6"/>
        <v>1494.0000000000002</v>
      </c>
      <c r="H90" s="6">
        <f t="shared" si="7"/>
        <v>19</v>
      </c>
      <c r="I90" s="3">
        <v>249</v>
      </c>
      <c r="J90" s="3">
        <v>53</v>
      </c>
      <c r="K90" s="3">
        <v>207</v>
      </c>
    </row>
    <row r="91" spans="1:11" x14ac:dyDescent="0.15">
      <c r="E91">
        <f>SUM(E2:E90)</f>
        <v>30783</v>
      </c>
      <c r="F91" s="6">
        <f>SUM(F2:F90)</f>
        <v>5829.0972000000011</v>
      </c>
      <c r="G91" s="6">
        <f>SUM(G2:G90)</f>
        <v>30240.170099999999</v>
      </c>
      <c r="H91" s="6">
        <f t="shared" ref="H91:K91" si="8">SUM(H2:H90)</f>
        <v>7403.0408999999981</v>
      </c>
      <c r="I91">
        <f t="shared" si="8"/>
        <v>163289</v>
      </c>
      <c r="J91">
        <f t="shared" si="8"/>
        <v>30495</v>
      </c>
      <c r="K91">
        <f t="shared" si="8"/>
        <v>160919</v>
      </c>
    </row>
    <row r="94" spans="1:11" x14ac:dyDescent="0.15">
      <c r="F94" s="6" t="s">
        <v>98</v>
      </c>
      <c r="H94" s="6">
        <f>F91/(E91/100)</f>
        <v>18.936091998830527</v>
      </c>
    </row>
    <row r="95" spans="1:11" x14ac:dyDescent="0.15">
      <c r="F95" s="6" t="s">
        <v>96</v>
      </c>
      <c r="H95" s="6">
        <f>H91/(E91/100)</f>
        <v>24.049120943377833</v>
      </c>
    </row>
    <row r="97" spans="1:1" x14ac:dyDescent="0.15">
      <c r="A97" t="s">
        <v>243</v>
      </c>
    </row>
  </sheetData>
  <sortState ref="A2:H96">
    <sortCondition ref="C2:C9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workbookViewId="0">
      <selection activeCell="A26" sqref="A26:XFD26"/>
    </sheetView>
  </sheetViews>
  <sheetFormatPr baseColWidth="10" defaultColWidth="8.83203125" defaultRowHeight="13" x14ac:dyDescent="0.15"/>
  <sheetData>
    <row r="1" spans="1:8" x14ac:dyDescent="0.15">
      <c r="A1" s="10" t="s">
        <v>100</v>
      </c>
      <c r="B1" s="10" t="s">
        <v>101</v>
      </c>
      <c r="C1" s="10" t="s">
        <v>102</v>
      </c>
      <c r="D1" s="10" t="s">
        <v>103</v>
      </c>
      <c r="E1" s="10" t="s">
        <v>104</v>
      </c>
      <c r="F1" s="10" t="s">
        <v>105</v>
      </c>
      <c r="G1" s="10" t="s">
        <v>106</v>
      </c>
      <c r="H1" t="s">
        <v>240</v>
      </c>
    </row>
    <row r="2" spans="1:8" x14ac:dyDescent="0.15">
      <c r="A2" s="10" t="s">
        <v>214</v>
      </c>
      <c r="B2" s="10" t="s">
        <v>215</v>
      </c>
      <c r="C2" s="10">
        <v>1</v>
      </c>
      <c r="D2" s="10">
        <v>4</v>
      </c>
      <c r="E2" s="10">
        <v>0</v>
      </c>
      <c r="F2" s="10">
        <v>0</v>
      </c>
      <c r="G2" s="10">
        <v>400</v>
      </c>
      <c r="H2">
        <f t="shared" ref="H2:H33" si="0">G2-18.52</f>
        <v>381.48</v>
      </c>
    </row>
    <row r="3" spans="1:8" x14ac:dyDescent="0.15">
      <c r="A3" s="10" t="s">
        <v>155</v>
      </c>
      <c r="B3" s="10">
        <v>51</v>
      </c>
      <c r="C3" s="10">
        <v>2</v>
      </c>
      <c r="D3" s="10">
        <v>5</v>
      </c>
      <c r="E3" s="10">
        <v>1</v>
      </c>
      <c r="F3" s="10">
        <v>1</v>
      </c>
      <c r="G3" s="10">
        <v>350</v>
      </c>
      <c r="H3">
        <f t="shared" si="0"/>
        <v>331.48</v>
      </c>
    </row>
    <row r="4" spans="1:8" x14ac:dyDescent="0.15">
      <c r="A4" s="10" t="s">
        <v>162</v>
      </c>
      <c r="B4" s="10">
        <v>58</v>
      </c>
      <c r="C4" s="10">
        <v>25</v>
      </c>
      <c r="D4" s="10">
        <v>49</v>
      </c>
      <c r="E4" s="10">
        <v>0</v>
      </c>
      <c r="F4" s="10">
        <v>4</v>
      </c>
      <c r="G4" s="10">
        <v>212</v>
      </c>
      <c r="H4">
        <f t="shared" si="0"/>
        <v>193.48</v>
      </c>
    </row>
    <row r="5" spans="1:8" x14ac:dyDescent="0.15">
      <c r="A5" s="10" t="s">
        <v>228</v>
      </c>
      <c r="B5" s="10" t="s">
        <v>229</v>
      </c>
      <c r="C5" s="10">
        <v>7</v>
      </c>
      <c r="D5" s="10">
        <v>9</v>
      </c>
      <c r="E5" s="10">
        <v>0</v>
      </c>
      <c r="F5" s="10">
        <v>0</v>
      </c>
      <c r="G5" s="10">
        <v>128.57</v>
      </c>
      <c r="H5">
        <f t="shared" si="0"/>
        <v>110.05</v>
      </c>
    </row>
    <row r="6" spans="1:8" x14ac:dyDescent="0.15">
      <c r="A6" s="10" t="s">
        <v>163</v>
      </c>
      <c r="B6" s="10">
        <v>59</v>
      </c>
      <c r="C6" s="10">
        <v>8</v>
      </c>
      <c r="D6" s="10">
        <v>8</v>
      </c>
      <c r="E6" s="10">
        <v>1</v>
      </c>
      <c r="F6" s="10">
        <v>0</v>
      </c>
      <c r="G6" s="10">
        <v>112.5</v>
      </c>
      <c r="H6">
        <f t="shared" si="0"/>
        <v>93.98</v>
      </c>
    </row>
    <row r="7" spans="1:8" x14ac:dyDescent="0.15">
      <c r="A7" s="10" t="s">
        <v>218</v>
      </c>
      <c r="B7" s="10" t="s">
        <v>219</v>
      </c>
      <c r="C7" s="10">
        <v>9</v>
      </c>
      <c r="D7" s="10">
        <v>0</v>
      </c>
      <c r="E7" s="10">
        <v>9</v>
      </c>
      <c r="F7" s="10">
        <v>0</v>
      </c>
      <c r="G7" s="10">
        <v>100</v>
      </c>
      <c r="H7">
        <f t="shared" si="0"/>
        <v>81.48</v>
      </c>
    </row>
    <row r="8" spans="1:8" x14ac:dyDescent="0.15">
      <c r="A8" s="10" t="s">
        <v>232</v>
      </c>
      <c r="B8" s="10" t="s">
        <v>233</v>
      </c>
      <c r="C8" s="10">
        <v>5</v>
      </c>
      <c r="D8" s="10">
        <v>5</v>
      </c>
      <c r="E8" s="10">
        <v>0</v>
      </c>
      <c r="F8" s="10">
        <v>0</v>
      </c>
      <c r="G8" s="10">
        <v>100</v>
      </c>
      <c r="H8">
        <f t="shared" si="0"/>
        <v>81.48</v>
      </c>
    </row>
    <row r="9" spans="1:8" x14ac:dyDescent="0.15">
      <c r="A9" s="10" t="s">
        <v>190</v>
      </c>
      <c r="B9" s="10">
        <v>71</v>
      </c>
      <c r="C9" s="10">
        <v>3</v>
      </c>
      <c r="D9" s="10">
        <v>3</v>
      </c>
      <c r="E9" s="10">
        <v>0</v>
      </c>
      <c r="F9" s="10">
        <v>0</v>
      </c>
      <c r="G9" s="10">
        <v>100</v>
      </c>
      <c r="H9">
        <f t="shared" si="0"/>
        <v>81.48</v>
      </c>
    </row>
    <row r="10" spans="1:8" x14ac:dyDescent="0.15">
      <c r="A10" s="10" t="s">
        <v>230</v>
      </c>
      <c r="B10" s="10" t="s">
        <v>231</v>
      </c>
      <c r="C10" s="10">
        <v>2</v>
      </c>
      <c r="D10" s="10">
        <v>0</v>
      </c>
      <c r="E10" s="10">
        <v>2</v>
      </c>
      <c r="F10" s="10">
        <v>0</v>
      </c>
      <c r="G10" s="10">
        <v>100</v>
      </c>
      <c r="H10">
        <f t="shared" si="0"/>
        <v>81.48</v>
      </c>
    </row>
    <row r="11" spans="1:8" x14ac:dyDescent="0.15">
      <c r="A11" s="10" t="s">
        <v>204</v>
      </c>
      <c r="B11" s="10" t="s">
        <v>205</v>
      </c>
      <c r="C11" s="10">
        <v>1</v>
      </c>
      <c r="D11" s="10">
        <v>0</v>
      </c>
      <c r="E11" s="10">
        <v>1</v>
      </c>
      <c r="F11" s="10">
        <v>0</v>
      </c>
      <c r="G11" s="10">
        <v>100</v>
      </c>
      <c r="H11">
        <f t="shared" si="0"/>
        <v>81.48</v>
      </c>
    </row>
    <row r="12" spans="1:8" x14ac:dyDescent="0.15">
      <c r="A12" s="10" t="s">
        <v>216</v>
      </c>
      <c r="B12" s="10" t="s">
        <v>217</v>
      </c>
      <c r="C12" s="10">
        <v>1</v>
      </c>
      <c r="D12" s="10">
        <v>0</v>
      </c>
      <c r="E12" s="10">
        <v>1</v>
      </c>
      <c r="F12" s="10">
        <v>0</v>
      </c>
      <c r="G12" s="10">
        <v>100</v>
      </c>
      <c r="H12">
        <f t="shared" si="0"/>
        <v>81.48</v>
      </c>
    </row>
    <row r="13" spans="1:8" x14ac:dyDescent="0.15">
      <c r="A13" s="10" t="s">
        <v>222</v>
      </c>
      <c r="B13" s="10" t="s">
        <v>223</v>
      </c>
      <c r="C13" s="10">
        <v>30</v>
      </c>
      <c r="D13" s="10">
        <v>4</v>
      </c>
      <c r="E13" s="10">
        <v>18</v>
      </c>
      <c r="F13" s="10">
        <v>3</v>
      </c>
      <c r="G13" s="10">
        <v>83.33</v>
      </c>
      <c r="H13">
        <f t="shared" si="0"/>
        <v>64.81</v>
      </c>
    </row>
    <row r="14" spans="1:8" x14ac:dyDescent="0.15">
      <c r="A14" s="10" t="s">
        <v>198</v>
      </c>
      <c r="B14" s="10">
        <v>79</v>
      </c>
      <c r="C14" s="10">
        <v>33</v>
      </c>
      <c r="D14" s="10">
        <v>23</v>
      </c>
      <c r="E14" s="10">
        <v>0</v>
      </c>
      <c r="F14" s="10">
        <v>1</v>
      </c>
      <c r="G14" s="10">
        <v>72.73</v>
      </c>
      <c r="H14">
        <f t="shared" si="0"/>
        <v>54.210000000000008</v>
      </c>
    </row>
    <row r="15" spans="1:8" x14ac:dyDescent="0.15">
      <c r="A15" s="10" t="s">
        <v>197</v>
      </c>
      <c r="B15" s="10">
        <v>78</v>
      </c>
      <c r="C15" s="10">
        <v>49</v>
      </c>
      <c r="D15" s="10">
        <v>26</v>
      </c>
      <c r="E15" s="10">
        <v>3</v>
      </c>
      <c r="F15" s="10">
        <v>3</v>
      </c>
      <c r="G15" s="10">
        <v>65.31</v>
      </c>
      <c r="H15">
        <f t="shared" si="0"/>
        <v>46.790000000000006</v>
      </c>
    </row>
    <row r="16" spans="1:8" x14ac:dyDescent="0.15">
      <c r="A16" s="10" t="s">
        <v>236</v>
      </c>
      <c r="B16" s="10" t="s">
        <v>237</v>
      </c>
      <c r="C16" s="10">
        <v>43</v>
      </c>
      <c r="D16" s="10">
        <v>7</v>
      </c>
      <c r="E16" s="10">
        <v>17</v>
      </c>
      <c r="F16" s="10">
        <v>4</v>
      </c>
      <c r="G16" s="10">
        <v>65.12</v>
      </c>
      <c r="H16">
        <f t="shared" si="0"/>
        <v>46.600000000000009</v>
      </c>
    </row>
    <row r="17" spans="1:8" x14ac:dyDescent="0.15">
      <c r="A17" s="10" t="s">
        <v>234</v>
      </c>
      <c r="B17" s="10" t="s">
        <v>235</v>
      </c>
      <c r="C17" s="10">
        <v>5</v>
      </c>
      <c r="D17" s="10">
        <v>1</v>
      </c>
      <c r="E17" s="10">
        <v>2</v>
      </c>
      <c r="F17" s="10">
        <v>0</v>
      </c>
      <c r="G17" s="10">
        <v>60</v>
      </c>
      <c r="H17">
        <f t="shared" si="0"/>
        <v>41.480000000000004</v>
      </c>
    </row>
    <row r="18" spans="1:8" x14ac:dyDescent="0.15">
      <c r="A18" s="10" t="s">
        <v>226</v>
      </c>
      <c r="B18" s="10" t="s">
        <v>227</v>
      </c>
      <c r="C18" s="10">
        <v>6</v>
      </c>
      <c r="D18" s="10">
        <v>2</v>
      </c>
      <c r="E18" s="10">
        <v>1</v>
      </c>
      <c r="F18" s="10">
        <v>0</v>
      </c>
      <c r="G18" s="10">
        <v>50</v>
      </c>
      <c r="H18">
        <f t="shared" si="0"/>
        <v>31.48</v>
      </c>
    </row>
    <row r="19" spans="1:8" x14ac:dyDescent="0.15">
      <c r="A19" s="10" t="s">
        <v>161</v>
      </c>
      <c r="B19" s="10">
        <v>57</v>
      </c>
      <c r="C19" s="10">
        <v>300</v>
      </c>
      <c r="D19" s="10">
        <v>9</v>
      </c>
      <c r="E19" s="10">
        <v>58</v>
      </c>
      <c r="F19" s="10">
        <v>64</v>
      </c>
      <c r="G19" s="10">
        <v>43.67</v>
      </c>
      <c r="H19">
        <f t="shared" si="0"/>
        <v>25.150000000000002</v>
      </c>
    </row>
    <row r="20" spans="1:8" x14ac:dyDescent="0.15">
      <c r="A20" s="10" t="s">
        <v>148</v>
      </c>
      <c r="B20" s="10" t="s">
        <v>149</v>
      </c>
      <c r="C20" s="10">
        <v>456</v>
      </c>
      <c r="D20" s="10">
        <v>34</v>
      </c>
      <c r="E20" s="10">
        <v>71</v>
      </c>
      <c r="F20" s="10">
        <v>63</v>
      </c>
      <c r="G20" s="10">
        <v>36.840000000000003</v>
      </c>
      <c r="H20">
        <f t="shared" si="0"/>
        <v>18.320000000000004</v>
      </c>
    </row>
    <row r="21" spans="1:8" x14ac:dyDescent="0.15">
      <c r="A21" s="10" t="s">
        <v>137</v>
      </c>
      <c r="B21" s="10">
        <v>45</v>
      </c>
      <c r="C21" s="10">
        <v>951</v>
      </c>
      <c r="D21" s="10">
        <v>47</v>
      </c>
      <c r="E21" s="10">
        <v>148</v>
      </c>
      <c r="F21" s="10">
        <v>153</v>
      </c>
      <c r="G21" s="10">
        <v>36.590000000000003</v>
      </c>
      <c r="H21">
        <f t="shared" si="0"/>
        <v>18.070000000000004</v>
      </c>
    </row>
    <row r="22" spans="1:8" x14ac:dyDescent="0.15">
      <c r="A22" s="10" t="s">
        <v>158</v>
      </c>
      <c r="B22" s="10">
        <v>54</v>
      </c>
      <c r="C22" s="10">
        <v>362</v>
      </c>
      <c r="D22" s="10">
        <v>34</v>
      </c>
      <c r="E22" s="10">
        <v>27</v>
      </c>
      <c r="F22" s="10">
        <v>69</v>
      </c>
      <c r="G22" s="10">
        <v>35.909999999999997</v>
      </c>
      <c r="H22">
        <f t="shared" si="0"/>
        <v>17.389999999999997</v>
      </c>
    </row>
    <row r="23" spans="1:8" x14ac:dyDescent="0.15">
      <c r="A23" s="10" t="s">
        <v>135</v>
      </c>
      <c r="B23" s="10">
        <v>43</v>
      </c>
      <c r="C23" s="10">
        <v>252</v>
      </c>
      <c r="D23" s="10">
        <v>24</v>
      </c>
      <c r="E23" s="10">
        <v>28</v>
      </c>
      <c r="F23" s="10">
        <v>34</v>
      </c>
      <c r="G23" s="10">
        <v>34.130000000000003</v>
      </c>
      <c r="H23">
        <f t="shared" si="0"/>
        <v>15.610000000000003</v>
      </c>
    </row>
    <row r="24" spans="1:8" x14ac:dyDescent="0.15">
      <c r="A24" s="10" t="s">
        <v>150</v>
      </c>
      <c r="B24" s="10" t="s">
        <v>151</v>
      </c>
      <c r="C24" s="10">
        <v>814</v>
      </c>
      <c r="D24" s="10">
        <v>52</v>
      </c>
      <c r="E24" s="10">
        <v>95</v>
      </c>
      <c r="F24" s="10">
        <v>128</v>
      </c>
      <c r="G24" s="10">
        <v>33.78</v>
      </c>
      <c r="H24">
        <f t="shared" si="0"/>
        <v>15.260000000000002</v>
      </c>
    </row>
    <row r="25" spans="1:8" x14ac:dyDescent="0.15">
      <c r="A25" s="10" t="s">
        <v>144</v>
      </c>
      <c r="B25" s="10" t="s">
        <v>145</v>
      </c>
      <c r="C25" s="10">
        <v>482</v>
      </c>
      <c r="D25" s="10">
        <v>36</v>
      </c>
      <c r="E25" s="10">
        <v>56</v>
      </c>
      <c r="F25" s="10">
        <v>57</v>
      </c>
      <c r="G25" s="10">
        <v>30.91</v>
      </c>
      <c r="H25">
        <f t="shared" si="0"/>
        <v>12.39</v>
      </c>
    </row>
    <row r="26" spans="1:8" x14ac:dyDescent="0.15">
      <c r="A26" s="10">
        <v>3</v>
      </c>
      <c r="B26" s="10">
        <v>33</v>
      </c>
      <c r="C26" s="10">
        <v>424</v>
      </c>
      <c r="D26" s="10">
        <v>60</v>
      </c>
      <c r="E26" s="10">
        <v>23</v>
      </c>
      <c r="F26" s="10">
        <v>47</v>
      </c>
      <c r="G26" s="10">
        <v>30.66</v>
      </c>
      <c r="H26">
        <f t="shared" si="0"/>
        <v>12.14</v>
      </c>
    </row>
    <row r="27" spans="1:8" x14ac:dyDescent="0.15">
      <c r="A27" s="10" t="s">
        <v>159</v>
      </c>
      <c r="B27" s="10">
        <v>55</v>
      </c>
      <c r="C27" s="10">
        <v>257</v>
      </c>
      <c r="D27" s="10">
        <v>19</v>
      </c>
      <c r="E27" s="10">
        <v>23</v>
      </c>
      <c r="F27" s="10">
        <v>36</v>
      </c>
      <c r="G27" s="10">
        <v>30.35</v>
      </c>
      <c r="H27">
        <f t="shared" si="0"/>
        <v>11.830000000000002</v>
      </c>
    </row>
    <row r="28" spans="1:8" x14ac:dyDescent="0.15">
      <c r="A28" s="10" t="s">
        <v>152</v>
      </c>
      <c r="B28" s="10" t="s">
        <v>153</v>
      </c>
      <c r="C28" s="10">
        <v>552</v>
      </c>
      <c r="D28" s="10">
        <v>20</v>
      </c>
      <c r="E28" s="10">
        <v>83</v>
      </c>
      <c r="F28" s="10">
        <v>58</v>
      </c>
      <c r="G28" s="10">
        <v>29.17</v>
      </c>
      <c r="H28">
        <f t="shared" si="0"/>
        <v>10.650000000000002</v>
      </c>
    </row>
    <row r="29" spans="1:8" x14ac:dyDescent="0.15">
      <c r="A29" s="10">
        <v>8</v>
      </c>
      <c r="B29" s="10">
        <v>38</v>
      </c>
      <c r="C29" s="10">
        <v>323</v>
      </c>
      <c r="D29" s="10">
        <v>16</v>
      </c>
      <c r="E29" s="10">
        <v>38</v>
      </c>
      <c r="F29" s="10">
        <v>38</v>
      </c>
      <c r="G29" s="10">
        <v>28.48</v>
      </c>
      <c r="H29">
        <f t="shared" si="0"/>
        <v>9.9600000000000009</v>
      </c>
    </row>
    <row r="30" spans="1:8" x14ac:dyDescent="0.15">
      <c r="A30" s="10" t="s">
        <v>157</v>
      </c>
      <c r="B30" s="10">
        <v>53</v>
      </c>
      <c r="C30" s="10">
        <v>741</v>
      </c>
      <c r="D30" s="10">
        <v>22</v>
      </c>
      <c r="E30" s="10">
        <v>82</v>
      </c>
      <c r="F30" s="10">
        <v>106</v>
      </c>
      <c r="G30" s="10">
        <v>28.34</v>
      </c>
      <c r="H30">
        <f t="shared" si="0"/>
        <v>9.82</v>
      </c>
    </row>
    <row r="31" spans="1:8" x14ac:dyDescent="0.15">
      <c r="A31" s="10">
        <v>6</v>
      </c>
      <c r="B31" s="10">
        <v>36</v>
      </c>
      <c r="C31" s="10">
        <v>314</v>
      </c>
      <c r="D31" s="10">
        <v>31</v>
      </c>
      <c r="E31" s="10">
        <v>16</v>
      </c>
      <c r="F31" s="10">
        <v>41</v>
      </c>
      <c r="G31" s="10">
        <v>28.03</v>
      </c>
      <c r="H31">
        <f t="shared" si="0"/>
        <v>9.5100000000000016</v>
      </c>
    </row>
    <row r="32" spans="1:8" x14ac:dyDescent="0.15">
      <c r="A32" s="10" t="s">
        <v>134</v>
      </c>
      <c r="B32" s="10">
        <v>42</v>
      </c>
      <c r="C32" s="10">
        <v>572</v>
      </c>
      <c r="D32" s="10">
        <v>34</v>
      </c>
      <c r="E32" s="10">
        <v>61</v>
      </c>
      <c r="F32" s="10">
        <v>65</v>
      </c>
      <c r="G32" s="10">
        <v>27.97</v>
      </c>
      <c r="H32">
        <f t="shared" si="0"/>
        <v>9.4499999999999993</v>
      </c>
    </row>
    <row r="33" spans="1:8" x14ac:dyDescent="0.15">
      <c r="A33" s="10" t="s">
        <v>139</v>
      </c>
      <c r="B33" s="10">
        <v>47</v>
      </c>
      <c r="C33" s="10">
        <v>456</v>
      </c>
      <c r="D33" s="10">
        <v>8</v>
      </c>
      <c r="E33" s="10">
        <v>60</v>
      </c>
      <c r="F33" s="10">
        <v>57</v>
      </c>
      <c r="G33" s="10">
        <v>27.41</v>
      </c>
      <c r="H33">
        <f t="shared" si="0"/>
        <v>8.89</v>
      </c>
    </row>
    <row r="34" spans="1:8" x14ac:dyDescent="0.15">
      <c r="A34" s="10" t="s">
        <v>138</v>
      </c>
      <c r="B34" s="10">
        <v>46</v>
      </c>
      <c r="C34" s="10">
        <v>106</v>
      </c>
      <c r="D34" s="10">
        <v>10</v>
      </c>
      <c r="E34" s="10">
        <v>6</v>
      </c>
      <c r="F34" s="10">
        <v>13</v>
      </c>
      <c r="G34" s="10">
        <v>27.36</v>
      </c>
      <c r="H34">
        <f t="shared" ref="H34:H65" si="1">G34-18.52</f>
        <v>8.84</v>
      </c>
    </row>
    <row r="35" spans="1:8" x14ac:dyDescent="0.15">
      <c r="A35" s="10">
        <v>5</v>
      </c>
      <c r="B35" s="10">
        <v>35</v>
      </c>
      <c r="C35" s="10">
        <v>290</v>
      </c>
      <c r="D35" s="10">
        <v>19</v>
      </c>
      <c r="E35" s="10">
        <v>18</v>
      </c>
      <c r="F35" s="10">
        <v>42</v>
      </c>
      <c r="G35" s="10">
        <v>27.24</v>
      </c>
      <c r="H35">
        <f t="shared" si="1"/>
        <v>8.7199999999999989</v>
      </c>
    </row>
    <row r="36" spans="1:8" x14ac:dyDescent="0.15">
      <c r="A36" s="10">
        <v>0</v>
      </c>
      <c r="B36" s="10">
        <v>30</v>
      </c>
      <c r="C36" s="10">
        <v>358</v>
      </c>
      <c r="D36" s="10">
        <v>25</v>
      </c>
      <c r="E36" s="10">
        <v>33</v>
      </c>
      <c r="F36" s="10">
        <v>39</v>
      </c>
      <c r="G36" s="10">
        <v>27.09</v>
      </c>
      <c r="H36">
        <f t="shared" si="1"/>
        <v>8.57</v>
      </c>
    </row>
    <row r="37" spans="1:8" x14ac:dyDescent="0.15">
      <c r="A37" s="10" t="s">
        <v>156</v>
      </c>
      <c r="B37" s="10">
        <v>52</v>
      </c>
      <c r="C37" s="10">
        <v>747</v>
      </c>
      <c r="D37" s="10">
        <v>27</v>
      </c>
      <c r="E37" s="10">
        <v>66</v>
      </c>
      <c r="F37" s="10">
        <v>106</v>
      </c>
      <c r="G37" s="10">
        <v>26.64</v>
      </c>
      <c r="H37">
        <f t="shared" si="1"/>
        <v>8.120000000000001</v>
      </c>
    </row>
    <row r="38" spans="1:8" x14ac:dyDescent="0.15">
      <c r="A38" s="10" t="s">
        <v>146</v>
      </c>
      <c r="B38" s="10" t="s">
        <v>147</v>
      </c>
      <c r="C38" s="10">
        <v>313</v>
      </c>
      <c r="D38" s="10">
        <v>18</v>
      </c>
      <c r="E38" s="10">
        <v>30</v>
      </c>
      <c r="F38" s="10">
        <v>35</v>
      </c>
      <c r="G38" s="10">
        <v>26.52</v>
      </c>
      <c r="H38">
        <f t="shared" si="1"/>
        <v>8</v>
      </c>
    </row>
    <row r="39" spans="1:8" x14ac:dyDescent="0.15">
      <c r="A39" s="10" t="s">
        <v>140</v>
      </c>
      <c r="B39" s="10">
        <v>48</v>
      </c>
      <c r="C39" s="10">
        <v>534</v>
      </c>
      <c r="D39" s="10">
        <v>48</v>
      </c>
      <c r="E39" s="10">
        <v>44</v>
      </c>
      <c r="F39" s="10">
        <v>48</v>
      </c>
      <c r="G39" s="10">
        <v>26.22</v>
      </c>
      <c r="H39">
        <f t="shared" si="1"/>
        <v>7.6999999999999993</v>
      </c>
    </row>
    <row r="40" spans="1:8" x14ac:dyDescent="0.15">
      <c r="A40" s="10" t="s">
        <v>154</v>
      </c>
      <c r="B40" s="10">
        <v>50</v>
      </c>
      <c r="C40" s="10">
        <v>395</v>
      </c>
      <c r="D40" s="10">
        <v>16</v>
      </c>
      <c r="E40" s="10">
        <v>39</v>
      </c>
      <c r="F40" s="10">
        <v>48</v>
      </c>
      <c r="G40" s="10">
        <v>26.08</v>
      </c>
      <c r="H40">
        <f t="shared" si="1"/>
        <v>7.5599999999999987</v>
      </c>
    </row>
    <row r="41" spans="1:8" x14ac:dyDescent="0.15">
      <c r="A41" s="10">
        <v>7</v>
      </c>
      <c r="B41" s="10">
        <v>37</v>
      </c>
      <c r="C41" s="10">
        <v>254</v>
      </c>
      <c r="D41" s="10">
        <v>28</v>
      </c>
      <c r="E41" s="10">
        <v>6</v>
      </c>
      <c r="F41" s="10">
        <v>25</v>
      </c>
      <c r="G41" s="10">
        <v>23.23</v>
      </c>
      <c r="H41">
        <f t="shared" si="1"/>
        <v>4.7100000000000009</v>
      </c>
    </row>
    <row r="42" spans="1:8" x14ac:dyDescent="0.15">
      <c r="A42" s="10" t="s">
        <v>141</v>
      </c>
      <c r="B42" s="10">
        <v>49</v>
      </c>
      <c r="C42" s="10">
        <v>722</v>
      </c>
      <c r="D42" s="10">
        <v>26</v>
      </c>
      <c r="E42" s="10">
        <v>58</v>
      </c>
      <c r="F42" s="10">
        <v>80</v>
      </c>
      <c r="G42" s="10">
        <v>22.71</v>
      </c>
      <c r="H42">
        <f t="shared" si="1"/>
        <v>4.1900000000000013</v>
      </c>
    </row>
    <row r="43" spans="1:8" x14ac:dyDescent="0.15">
      <c r="A43" s="10" t="s">
        <v>164</v>
      </c>
      <c r="B43" s="10" t="s">
        <v>165</v>
      </c>
      <c r="C43" s="10">
        <v>230</v>
      </c>
      <c r="D43" s="10">
        <v>5</v>
      </c>
      <c r="E43" s="10">
        <v>26</v>
      </c>
      <c r="F43" s="10">
        <v>20</v>
      </c>
      <c r="G43" s="10">
        <v>22.17</v>
      </c>
      <c r="H43">
        <f t="shared" si="1"/>
        <v>3.6500000000000021</v>
      </c>
    </row>
    <row r="44" spans="1:8" x14ac:dyDescent="0.15">
      <c r="A44" s="10">
        <v>9</v>
      </c>
      <c r="B44" s="10">
        <v>39</v>
      </c>
      <c r="C44" s="10">
        <v>544</v>
      </c>
      <c r="D44" s="10">
        <v>28</v>
      </c>
      <c r="E44" s="10">
        <v>29</v>
      </c>
      <c r="F44" s="10">
        <v>63</v>
      </c>
      <c r="G44" s="10">
        <v>22.06</v>
      </c>
      <c r="H44">
        <f t="shared" si="1"/>
        <v>3.5399999999999991</v>
      </c>
    </row>
    <row r="45" spans="1:8" x14ac:dyDescent="0.15">
      <c r="A45" s="10" t="s">
        <v>133</v>
      </c>
      <c r="B45" s="10">
        <v>41</v>
      </c>
      <c r="C45" s="10">
        <v>1240</v>
      </c>
      <c r="D45" s="10">
        <v>46</v>
      </c>
      <c r="E45" s="10">
        <v>76</v>
      </c>
      <c r="F45" s="10">
        <v>129</v>
      </c>
      <c r="G45" s="10">
        <v>20.239999999999998</v>
      </c>
      <c r="H45">
        <f t="shared" si="1"/>
        <v>1.7199999999999989</v>
      </c>
    </row>
    <row r="46" spans="1:8" x14ac:dyDescent="0.15">
      <c r="A46" s="10" t="s">
        <v>136</v>
      </c>
      <c r="B46" s="10">
        <v>44</v>
      </c>
      <c r="C46" s="10">
        <v>703</v>
      </c>
      <c r="D46" s="10">
        <v>14</v>
      </c>
      <c r="E46" s="10">
        <v>71</v>
      </c>
      <c r="F46" s="10">
        <v>57</v>
      </c>
      <c r="G46" s="10">
        <v>20.2</v>
      </c>
      <c r="H46">
        <f t="shared" si="1"/>
        <v>1.6799999999999997</v>
      </c>
    </row>
    <row r="47" spans="1:8" x14ac:dyDescent="0.15">
      <c r="A47" s="10" t="s">
        <v>160</v>
      </c>
      <c r="B47" s="10">
        <v>56</v>
      </c>
      <c r="C47" s="10">
        <v>417</v>
      </c>
      <c r="D47" s="10">
        <v>30</v>
      </c>
      <c r="E47" s="10">
        <v>19</v>
      </c>
      <c r="F47" s="10">
        <v>35</v>
      </c>
      <c r="G47" s="10">
        <v>20.14</v>
      </c>
      <c r="H47">
        <f t="shared" si="1"/>
        <v>1.620000000000001</v>
      </c>
    </row>
    <row r="48" spans="1:8" x14ac:dyDescent="0.15">
      <c r="A48" s="10">
        <v>2</v>
      </c>
      <c r="B48" s="10">
        <v>32</v>
      </c>
      <c r="C48" s="10">
        <v>550</v>
      </c>
      <c r="D48" s="10">
        <v>31</v>
      </c>
      <c r="E48" s="10">
        <v>32</v>
      </c>
      <c r="F48" s="10">
        <v>47</v>
      </c>
      <c r="G48" s="10">
        <v>20</v>
      </c>
      <c r="H48">
        <f t="shared" si="1"/>
        <v>1.4800000000000004</v>
      </c>
    </row>
    <row r="49" spans="1:8" x14ac:dyDescent="0.15">
      <c r="A49" s="10">
        <v>1</v>
      </c>
      <c r="B49" s="10">
        <v>31</v>
      </c>
      <c r="C49" s="10">
        <v>1102</v>
      </c>
      <c r="D49" s="10">
        <v>55</v>
      </c>
      <c r="E49" s="10">
        <v>85</v>
      </c>
      <c r="F49" s="10">
        <v>80</v>
      </c>
      <c r="G49" s="10">
        <v>19.96</v>
      </c>
      <c r="H49">
        <f t="shared" si="1"/>
        <v>1.4400000000000013</v>
      </c>
    </row>
    <row r="50" spans="1:8" x14ac:dyDescent="0.15">
      <c r="A50" s="10">
        <v>4</v>
      </c>
      <c r="B50" s="10">
        <v>34</v>
      </c>
      <c r="C50" s="10">
        <v>569</v>
      </c>
      <c r="D50" s="10">
        <v>23</v>
      </c>
      <c r="E50" s="10">
        <v>16</v>
      </c>
      <c r="F50" s="10">
        <v>61</v>
      </c>
      <c r="G50" s="10">
        <v>17.57</v>
      </c>
      <c r="H50">
        <f t="shared" si="1"/>
        <v>-0.94999999999999929</v>
      </c>
    </row>
    <row r="51" spans="1:8" x14ac:dyDescent="0.15">
      <c r="A51" s="10" t="s">
        <v>142</v>
      </c>
      <c r="B51" s="10" t="s">
        <v>143</v>
      </c>
      <c r="C51" s="10">
        <v>412</v>
      </c>
      <c r="D51" s="10">
        <v>24</v>
      </c>
      <c r="E51" s="10">
        <v>14</v>
      </c>
      <c r="F51" s="10">
        <v>28</v>
      </c>
      <c r="G51" s="10">
        <v>16.02</v>
      </c>
      <c r="H51">
        <f t="shared" si="1"/>
        <v>-2.5</v>
      </c>
    </row>
    <row r="52" spans="1:8" x14ac:dyDescent="0.15">
      <c r="A52" s="10" t="s">
        <v>170</v>
      </c>
      <c r="B52" s="10">
        <v>63</v>
      </c>
      <c r="C52" s="10">
        <v>1814</v>
      </c>
      <c r="D52" s="10">
        <v>62</v>
      </c>
      <c r="E52" s="10">
        <v>105</v>
      </c>
      <c r="F52" s="10">
        <v>86</v>
      </c>
      <c r="G52" s="10">
        <v>13.95</v>
      </c>
      <c r="H52">
        <f t="shared" si="1"/>
        <v>-4.57</v>
      </c>
    </row>
    <row r="53" spans="1:8" x14ac:dyDescent="0.15">
      <c r="A53" s="10" t="s">
        <v>183</v>
      </c>
      <c r="B53" s="10" t="s">
        <v>184</v>
      </c>
      <c r="C53" s="10">
        <v>3936</v>
      </c>
      <c r="D53" s="10">
        <v>62</v>
      </c>
      <c r="E53" s="10">
        <v>307</v>
      </c>
      <c r="F53" s="10">
        <v>158</v>
      </c>
      <c r="G53" s="10">
        <v>13.39</v>
      </c>
      <c r="H53">
        <f t="shared" si="1"/>
        <v>-5.129999999999999</v>
      </c>
    </row>
    <row r="54" spans="1:8" x14ac:dyDescent="0.15">
      <c r="A54" s="10" t="s">
        <v>192</v>
      </c>
      <c r="B54" s="10">
        <v>73</v>
      </c>
      <c r="C54" s="10">
        <v>5386</v>
      </c>
      <c r="D54" s="10">
        <v>66</v>
      </c>
      <c r="E54" s="10">
        <v>398</v>
      </c>
      <c r="F54" s="10">
        <v>233</v>
      </c>
      <c r="G54" s="10">
        <v>12.94</v>
      </c>
      <c r="H54">
        <f t="shared" si="1"/>
        <v>-5.58</v>
      </c>
    </row>
    <row r="55" spans="1:8" x14ac:dyDescent="0.15">
      <c r="A55" s="10" t="s">
        <v>173</v>
      </c>
      <c r="B55" s="10">
        <v>66</v>
      </c>
      <c r="C55" s="10">
        <v>1099</v>
      </c>
      <c r="D55" s="10">
        <v>53</v>
      </c>
      <c r="E55" s="10">
        <v>29</v>
      </c>
      <c r="F55" s="10">
        <v>49</v>
      </c>
      <c r="G55" s="10">
        <v>11.92</v>
      </c>
      <c r="H55">
        <f t="shared" si="1"/>
        <v>-6.6</v>
      </c>
    </row>
    <row r="56" spans="1:8" x14ac:dyDescent="0.15">
      <c r="A56" s="10" t="s">
        <v>181</v>
      </c>
      <c r="B56" s="10" t="s">
        <v>182</v>
      </c>
      <c r="C56" s="10">
        <v>4095</v>
      </c>
      <c r="D56" s="10">
        <v>84</v>
      </c>
      <c r="E56" s="10">
        <v>196</v>
      </c>
      <c r="F56" s="10">
        <v>190</v>
      </c>
      <c r="G56" s="10">
        <v>11.48</v>
      </c>
      <c r="H56">
        <f t="shared" si="1"/>
        <v>-7.0399999999999991</v>
      </c>
    </row>
    <row r="57" spans="1:8" x14ac:dyDescent="0.15">
      <c r="A57" s="10" t="s">
        <v>194</v>
      </c>
      <c r="B57" s="10">
        <v>75</v>
      </c>
      <c r="C57" s="10">
        <v>2230</v>
      </c>
      <c r="D57" s="10">
        <v>65</v>
      </c>
      <c r="E57" s="10">
        <v>76</v>
      </c>
      <c r="F57" s="10">
        <v>105</v>
      </c>
      <c r="G57" s="10">
        <v>11.03</v>
      </c>
      <c r="H57">
        <f t="shared" si="1"/>
        <v>-7.49</v>
      </c>
    </row>
    <row r="58" spans="1:8" x14ac:dyDescent="0.15">
      <c r="A58" s="10" t="s">
        <v>174</v>
      </c>
      <c r="B58" s="10">
        <v>67</v>
      </c>
      <c r="C58" s="10">
        <v>4603</v>
      </c>
      <c r="D58" s="10">
        <v>84</v>
      </c>
      <c r="E58" s="10">
        <v>138</v>
      </c>
      <c r="F58" s="10">
        <v>271</v>
      </c>
      <c r="G58" s="10">
        <v>10.71</v>
      </c>
      <c r="H58">
        <f t="shared" si="1"/>
        <v>-7.8099999999999987</v>
      </c>
    </row>
    <row r="59" spans="1:8" x14ac:dyDescent="0.15">
      <c r="A59" s="10" t="s">
        <v>175</v>
      </c>
      <c r="B59" s="10">
        <v>68</v>
      </c>
      <c r="C59" s="10">
        <v>3520</v>
      </c>
      <c r="D59" s="10">
        <v>61</v>
      </c>
      <c r="E59" s="10">
        <v>162</v>
      </c>
      <c r="F59" s="10">
        <v>129</v>
      </c>
      <c r="G59" s="10">
        <v>10</v>
      </c>
      <c r="H59">
        <f t="shared" si="1"/>
        <v>-8.52</v>
      </c>
    </row>
    <row r="60" spans="1:8" x14ac:dyDescent="0.15">
      <c r="A60" s="10" t="s">
        <v>169</v>
      </c>
      <c r="B60" s="10">
        <v>62</v>
      </c>
      <c r="C60" s="10">
        <v>2523</v>
      </c>
      <c r="D60" s="10">
        <v>50</v>
      </c>
      <c r="E60" s="10">
        <v>93</v>
      </c>
      <c r="F60" s="10">
        <v>99</v>
      </c>
      <c r="G60" s="10">
        <v>9.59</v>
      </c>
      <c r="H60">
        <f t="shared" si="1"/>
        <v>-8.93</v>
      </c>
    </row>
    <row r="61" spans="1:8" x14ac:dyDescent="0.15">
      <c r="A61" s="10" t="s">
        <v>187</v>
      </c>
      <c r="B61" s="10" t="s">
        <v>188</v>
      </c>
      <c r="C61" s="10">
        <v>8256</v>
      </c>
      <c r="D61" s="10">
        <v>166</v>
      </c>
      <c r="E61" s="10">
        <v>276</v>
      </c>
      <c r="F61" s="10">
        <v>324</v>
      </c>
      <c r="G61" s="10">
        <v>9.2799999999999994</v>
      </c>
      <c r="H61">
        <f t="shared" si="1"/>
        <v>-9.24</v>
      </c>
    </row>
    <row r="62" spans="1:8" x14ac:dyDescent="0.15">
      <c r="A62" s="10" t="s">
        <v>172</v>
      </c>
      <c r="B62" s="10">
        <v>65</v>
      </c>
      <c r="C62" s="10">
        <v>25154</v>
      </c>
      <c r="D62" s="10">
        <v>301</v>
      </c>
      <c r="E62" s="10">
        <v>996</v>
      </c>
      <c r="F62" s="10">
        <v>1009</v>
      </c>
      <c r="G62" s="10">
        <v>9.17</v>
      </c>
      <c r="H62">
        <f t="shared" si="1"/>
        <v>-9.35</v>
      </c>
    </row>
    <row r="63" spans="1:8" x14ac:dyDescent="0.15">
      <c r="A63" s="10" t="s">
        <v>168</v>
      </c>
      <c r="B63" s="10">
        <v>61</v>
      </c>
      <c r="C63" s="10">
        <v>11411</v>
      </c>
      <c r="D63" s="10">
        <v>199</v>
      </c>
      <c r="E63" s="10">
        <v>337</v>
      </c>
      <c r="F63" s="10">
        <v>510</v>
      </c>
      <c r="G63" s="10">
        <v>9.17</v>
      </c>
      <c r="H63">
        <f t="shared" si="1"/>
        <v>-9.35</v>
      </c>
    </row>
    <row r="64" spans="1:8" x14ac:dyDescent="0.15">
      <c r="A64" s="10" t="s">
        <v>193</v>
      </c>
      <c r="B64" s="10">
        <v>74</v>
      </c>
      <c r="C64" s="10">
        <v>8718</v>
      </c>
      <c r="D64" s="10">
        <v>329</v>
      </c>
      <c r="E64" s="10">
        <v>103</v>
      </c>
      <c r="F64" s="10">
        <v>326</v>
      </c>
      <c r="G64" s="10">
        <v>8.69</v>
      </c>
      <c r="H64">
        <f t="shared" si="1"/>
        <v>-9.83</v>
      </c>
    </row>
    <row r="65" spans="1:8" x14ac:dyDescent="0.15">
      <c r="A65" s="10" t="s">
        <v>196</v>
      </c>
      <c r="B65" s="10">
        <v>77</v>
      </c>
      <c r="C65" s="10">
        <v>2174</v>
      </c>
      <c r="D65" s="10">
        <v>24</v>
      </c>
      <c r="E65" s="10">
        <v>74</v>
      </c>
      <c r="F65" s="10">
        <v>88</v>
      </c>
      <c r="G65" s="10">
        <v>8.56</v>
      </c>
      <c r="H65">
        <f t="shared" si="1"/>
        <v>-9.9599999999999991</v>
      </c>
    </row>
    <row r="66" spans="1:8" x14ac:dyDescent="0.15">
      <c r="A66" s="10"/>
      <c r="B66" s="10">
        <v>20</v>
      </c>
      <c r="C66" s="10">
        <v>30712</v>
      </c>
      <c r="D66" s="10">
        <v>1142</v>
      </c>
      <c r="E66" s="10">
        <v>0</v>
      </c>
      <c r="F66" s="10">
        <v>1404</v>
      </c>
      <c r="G66" s="10">
        <v>8.2899999999999991</v>
      </c>
      <c r="H66">
        <f t="shared" ref="H66:H95" si="2">G66-18.52</f>
        <v>-10.23</v>
      </c>
    </row>
    <row r="67" spans="1:8" x14ac:dyDescent="0.15">
      <c r="A67" s="10" t="s">
        <v>176</v>
      </c>
      <c r="B67" s="10">
        <v>69</v>
      </c>
      <c r="C67" s="10">
        <v>8739</v>
      </c>
      <c r="D67" s="10">
        <v>201</v>
      </c>
      <c r="E67" s="10">
        <v>218</v>
      </c>
      <c r="F67" s="10">
        <v>302</v>
      </c>
      <c r="G67" s="10">
        <v>8.25</v>
      </c>
      <c r="H67">
        <f t="shared" si="2"/>
        <v>-10.27</v>
      </c>
    </row>
    <row r="68" spans="1:8" x14ac:dyDescent="0.15">
      <c r="A68" s="10" t="s">
        <v>171</v>
      </c>
      <c r="B68" s="10">
        <v>64</v>
      </c>
      <c r="C68" s="10">
        <v>8427</v>
      </c>
      <c r="D68" s="10">
        <v>132</v>
      </c>
      <c r="E68" s="10">
        <v>223</v>
      </c>
      <c r="F68" s="10">
        <v>309</v>
      </c>
      <c r="G68" s="10">
        <v>7.88</v>
      </c>
      <c r="H68">
        <f t="shared" si="2"/>
        <v>-10.64</v>
      </c>
    </row>
    <row r="69" spans="1:8" x14ac:dyDescent="0.15">
      <c r="A69" s="10" t="s">
        <v>179</v>
      </c>
      <c r="B69" s="10" t="s">
        <v>180</v>
      </c>
      <c r="C69" s="10">
        <v>2974</v>
      </c>
      <c r="D69" s="10">
        <v>37</v>
      </c>
      <c r="E69" s="10">
        <v>89</v>
      </c>
      <c r="F69" s="10">
        <v>102</v>
      </c>
      <c r="G69" s="10">
        <v>7.67</v>
      </c>
      <c r="H69">
        <f t="shared" si="2"/>
        <v>-10.85</v>
      </c>
    </row>
    <row r="70" spans="1:8" x14ac:dyDescent="0.15">
      <c r="A70" s="10" t="s">
        <v>195</v>
      </c>
      <c r="B70" s="10">
        <v>76</v>
      </c>
      <c r="C70" s="10">
        <v>3357</v>
      </c>
      <c r="D70" s="10">
        <v>62</v>
      </c>
      <c r="E70" s="10">
        <v>79</v>
      </c>
      <c r="F70" s="10">
        <v>116</v>
      </c>
      <c r="G70" s="10">
        <v>7.66</v>
      </c>
      <c r="H70">
        <f t="shared" si="2"/>
        <v>-10.86</v>
      </c>
    </row>
    <row r="71" spans="1:8" x14ac:dyDescent="0.15">
      <c r="A71" s="10" t="s">
        <v>185</v>
      </c>
      <c r="B71" s="10" t="s">
        <v>186</v>
      </c>
      <c r="C71" s="10">
        <v>13292</v>
      </c>
      <c r="D71" s="10">
        <v>217</v>
      </c>
      <c r="E71" s="10">
        <v>301</v>
      </c>
      <c r="F71" s="10">
        <v>477</v>
      </c>
      <c r="G71" s="10">
        <v>7.49</v>
      </c>
      <c r="H71">
        <f t="shared" si="2"/>
        <v>-11.03</v>
      </c>
    </row>
    <row r="72" spans="1:8" x14ac:dyDescent="0.15">
      <c r="A72" s="10" t="s">
        <v>189</v>
      </c>
      <c r="B72" s="10">
        <v>70</v>
      </c>
      <c r="C72" s="10">
        <v>1666</v>
      </c>
      <c r="D72" s="10">
        <v>32</v>
      </c>
      <c r="E72" s="10">
        <v>33</v>
      </c>
      <c r="F72" s="10">
        <v>59</v>
      </c>
      <c r="G72" s="10">
        <v>7.44</v>
      </c>
      <c r="H72">
        <f t="shared" si="2"/>
        <v>-11.079999999999998</v>
      </c>
    </row>
    <row r="73" spans="1:8" x14ac:dyDescent="0.15">
      <c r="A73" s="10" t="s">
        <v>199</v>
      </c>
      <c r="B73" s="10" t="s">
        <v>200</v>
      </c>
      <c r="C73" s="10">
        <v>1507</v>
      </c>
      <c r="D73" s="10">
        <v>16</v>
      </c>
      <c r="E73" s="10">
        <v>56</v>
      </c>
      <c r="F73" s="10">
        <v>40</v>
      </c>
      <c r="G73" s="10">
        <v>7.43</v>
      </c>
      <c r="H73">
        <f t="shared" si="2"/>
        <v>-11.09</v>
      </c>
    </row>
    <row r="74" spans="1:8" x14ac:dyDescent="0.15">
      <c r="A74" s="10" t="s">
        <v>177</v>
      </c>
      <c r="B74" s="10" t="s">
        <v>178</v>
      </c>
      <c r="C74" s="10">
        <v>2308</v>
      </c>
      <c r="D74" s="10">
        <v>54</v>
      </c>
      <c r="E74" s="10">
        <v>25</v>
      </c>
      <c r="F74" s="10">
        <v>90</v>
      </c>
      <c r="G74" s="10">
        <v>7.32</v>
      </c>
      <c r="H74">
        <f t="shared" si="2"/>
        <v>-11.2</v>
      </c>
    </row>
    <row r="75" spans="1:8" x14ac:dyDescent="0.15">
      <c r="A75" s="10" t="s">
        <v>191</v>
      </c>
      <c r="B75" s="10">
        <v>72</v>
      </c>
      <c r="C75" s="10">
        <v>9726</v>
      </c>
      <c r="D75" s="10">
        <v>165</v>
      </c>
      <c r="E75" s="10">
        <v>124</v>
      </c>
      <c r="F75" s="10">
        <v>344</v>
      </c>
      <c r="G75" s="10">
        <v>6.51</v>
      </c>
      <c r="H75">
        <f t="shared" si="2"/>
        <v>-12.01</v>
      </c>
    </row>
    <row r="76" spans="1:8" x14ac:dyDescent="0.15">
      <c r="A76" s="10" t="s">
        <v>119</v>
      </c>
      <c r="B76" s="10" t="s">
        <v>120</v>
      </c>
      <c r="C76" s="10">
        <v>2802</v>
      </c>
      <c r="D76" s="10">
        <v>0</v>
      </c>
      <c r="E76" s="10">
        <v>0</v>
      </c>
      <c r="F76" s="10">
        <v>0</v>
      </c>
      <c r="G76" s="10">
        <v>0</v>
      </c>
      <c r="H76">
        <f t="shared" si="2"/>
        <v>-18.52</v>
      </c>
    </row>
    <row r="77" spans="1:8" x14ac:dyDescent="0.15">
      <c r="A77" s="10" t="s">
        <v>115</v>
      </c>
      <c r="B77" s="10" t="s">
        <v>116</v>
      </c>
      <c r="C77" s="10">
        <v>2351</v>
      </c>
      <c r="D77" s="10">
        <v>0</v>
      </c>
      <c r="E77" s="10">
        <v>0</v>
      </c>
      <c r="F77" s="10">
        <v>0</v>
      </c>
      <c r="G77" s="10">
        <v>0</v>
      </c>
      <c r="H77">
        <f t="shared" si="2"/>
        <v>-18.52</v>
      </c>
    </row>
    <row r="78" spans="1:8" x14ac:dyDescent="0.15">
      <c r="A78" s="10" t="s">
        <v>117</v>
      </c>
      <c r="B78" s="10" t="s">
        <v>118</v>
      </c>
      <c r="C78" s="10">
        <v>527</v>
      </c>
      <c r="D78" s="10">
        <v>0</v>
      </c>
      <c r="E78" s="10">
        <v>0</v>
      </c>
      <c r="F78" s="10">
        <v>0</v>
      </c>
      <c r="G78" s="10">
        <v>0</v>
      </c>
      <c r="H78">
        <f t="shared" si="2"/>
        <v>-18.52</v>
      </c>
    </row>
    <row r="79" spans="1:8" x14ac:dyDescent="0.15">
      <c r="A79" s="10" t="s">
        <v>110</v>
      </c>
      <c r="B79" s="10">
        <v>27</v>
      </c>
      <c r="C79" s="10">
        <v>235</v>
      </c>
      <c r="D79" s="10">
        <v>0</v>
      </c>
      <c r="E79" s="10">
        <v>0</v>
      </c>
      <c r="F79" s="10">
        <v>0</v>
      </c>
      <c r="G79" s="10">
        <v>0</v>
      </c>
      <c r="H79">
        <f t="shared" si="2"/>
        <v>-18.52</v>
      </c>
    </row>
    <row r="80" spans="1:8" x14ac:dyDescent="0.15">
      <c r="A80" s="10" t="s">
        <v>123</v>
      </c>
      <c r="B80" s="10" t="s">
        <v>124</v>
      </c>
      <c r="C80" s="10">
        <v>197</v>
      </c>
      <c r="D80" s="10">
        <v>0</v>
      </c>
      <c r="E80" s="10">
        <v>0</v>
      </c>
      <c r="F80" s="10">
        <v>0</v>
      </c>
      <c r="G80" s="10">
        <v>0</v>
      </c>
      <c r="H80">
        <f t="shared" si="2"/>
        <v>-18.52</v>
      </c>
    </row>
    <row r="81" spans="1:8" x14ac:dyDescent="0.15">
      <c r="A81" s="10" t="s">
        <v>108</v>
      </c>
      <c r="B81" s="10">
        <v>22</v>
      </c>
      <c r="C81" s="10">
        <v>179</v>
      </c>
      <c r="D81" s="10">
        <v>0</v>
      </c>
      <c r="E81" s="10">
        <v>0</v>
      </c>
      <c r="F81" s="10">
        <v>0</v>
      </c>
      <c r="G81" s="10">
        <v>0</v>
      </c>
      <c r="H81">
        <f t="shared" si="2"/>
        <v>-18.52</v>
      </c>
    </row>
    <row r="82" spans="1:8" x14ac:dyDescent="0.15">
      <c r="A82" s="10" t="s">
        <v>112</v>
      </c>
      <c r="B82" s="10">
        <v>29</v>
      </c>
      <c r="C82" s="10">
        <v>119</v>
      </c>
      <c r="D82" s="10">
        <v>0</v>
      </c>
      <c r="E82" s="10">
        <v>0</v>
      </c>
      <c r="F82" s="10">
        <v>0</v>
      </c>
      <c r="G82" s="10">
        <v>0</v>
      </c>
      <c r="H82">
        <f t="shared" si="2"/>
        <v>-18.52</v>
      </c>
    </row>
    <row r="83" spans="1:8" x14ac:dyDescent="0.15">
      <c r="A83" s="10" t="s">
        <v>111</v>
      </c>
      <c r="B83" s="10">
        <v>28</v>
      </c>
      <c r="C83" s="10">
        <v>118</v>
      </c>
      <c r="D83" s="10">
        <v>0</v>
      </c>
      <c r="E83" s="10">
        <v>0</v>
      </c>
      <c r="F83" s="10">
        <v>0</v>
      </c>
      <c r="G83" s="10">
        <v>0</v>
      </c>
      <c r="H83">
        <f t="shared" si="2"/>
        <v>-18.52</v>
      </c>
    </row>
    <row r="84" spans="1:8" x14ac:dyDescent="0.15">
      <c r="A84" s="10" t="s">
        <v>121</v>
      </c>
      <c r="B84" s="10" t="s">
        <v>122</v>
      </c>
      <c r="C84" s="10">
        <v>65</v>
      </c>
      <c r="D84" s="10">
        <v>0</v>
      </c>
      <c r="E84" s="10">
        <v>0</v>
      </c>
      <c r="F84" s="10">
        <v>0</v>
      </c>
      <c r="G84" s="10">
        <v>0</v>
      </c>
      <c r="H84">
        <f t="shared" si="2"/>
        <v>-18.52</v>
      </c>
    </row>
    <row r="85" spans="1:8" x14ac:dyDescent="0.15">
      <c r="A85" s="10" t="s">
        <v>239</v>
      </c>
      <c r="B85" s="10">
        <v>2014</v>
      </c>
      <c r="C85" s="10">
        <v>55</v>
      </c>
      <c r="D85" s="10">
        <v>0</v>
      </c>
      <c r="E85" s="10">
        <v>0</v>
      </c>
      <c r="F85" s="10">
        <v>0</v>
      </c>
      <c r="G85" s="10">
        <v>0</v>
      </c>
      <c r="H85">
        <f t="shared" si="2"/>
        <v>-18.52</v>
      </c>
    </row>
    <row r="86" spans="1:8" x14ac:dyDescent="0.15">
      <c r="A86" s="10" t="s">
        <v>131</v>
      </c>
      <c r="B86" s="10" t="s">
        <v>132</v>
      </c>
      <c r="C86" s="10">
        <v>50</v>
      </c>
      <c r="D86" s="10">
        <v>0</v>
      </c>
      <c r="E86" s="10">
        <v>0</v>
      </c>
      <c r="F86" s="10">
        <v>0</v>
      </c>
      <c r="G86" s="10">
        <v>0</v>
      </c>
      <c r="H86">
        <f t="shared" si="2"/>
        <v>-18.52</v>
      </c>
    </row>
    <row r="87" spans="1:8" x14ac:dyDescent="0.15">
      <c r="A87" s="10" t="s">
        <v>125</v>
      </c>
      <c r="B87" s="10" t="s">
        <v>126</v>
      </c>
      <c r="C87" s="10">
        <v>48</v>
      </c>
      <c r="D87" s="10">
        <v>0</v>
      </c>
      <c r="E87" s="10">
        <v>0</v>
      </c>
      <c r="F87" s="10">
        <v>0</v>
      </c>
      <c r="G87" s="10">
        <v>0</v>
      </c>
      <c r="H87">
        <f t="shared" si="2"/>
        <v>-18.52</v>
      </c>
    </row>
    <row r="88" spans="1:8" x14ac:dyDescent="0.15">
      <c r="A88" s="10" t="s">
        <v>109</v>
      </c>
      <c r="B88" s="10">
        <v>26</v>
      </c>
      <c r="C88" s="10">
        <v>3</v>
      </c>
      <c r="D88" s="10">
        <v>0</v>
      </c>
      <c r="E88" s="10">
        <v>0</v>
      </c>
      <c r="F88" s="10">
        <v>0</v>
      </c>
      <c r="G88" s="10">
        <v>0</v>
      </c>
      <c r="H88">
        <f t="shared" si="2"/>
        <v>-18.52</v>
      </c>
    </row>
    <row r="89" spans="1:8" x14ac:dyDescent="0.15">
      <c r="A89" s="10" t="s">
        <v>129</v>
      </c>
      <c r="B89" s="10" t="s">
        <v>130</v>
      </c>
      <c r="C89" s="10">
        <v>2</v>
      </c>
      <c r="D89" s="10">
        <v>0</v>
      </c>
      <c r="E89" s="10">
        <v>0</v>
      </c>
      <c r="F89" s="10">
        <v>0</v>
      </c>
      <c r="G89" s="10">
        <v>0</v>
      </c>
      <c r="H89">
        <f t="shared" si="2"/>
        <v>-18.52</v>
      </c>
    </row>
    <row r="90" spans="1:8" x14ac:dyDescent="0.15">
      <c r="A90" s="10" t="s">
        <v>107</v>
      </c>
      <c r="B90" s="10">
        <v>21</v>
      </c>
      <c r="C90" s="10">
        <v>1</v>
      </c>
      <c r="D90" s="10">
        <v>0</v>
      </c>
      <c r="E90" s="10">
        <v>0</v>
      </c>
      <c r="F90" s="10">
        <v>0</v>
      </c>
      <c r="G90" s="10">
        <v>0</v>
      </c>
      <c r="H90">
        <f t="shared" si="2"/>
        <v>-18.52</v>
      </c>
    </row>
    <row r="91" spans="1:8" x14ac:dyDescent="0.15">
      <c r="A91" s="10" t="s">
        <v>113</v>
      </c>
      <c r="B91" s="10" t="s">
        <v>114</v>
      </c>
      <c r="C91" s="10">
        <v>1</v>
      </c>
      <c r="D91" s="10">
        <v>0</v>
      </c>
      <c r="E91" s="10">
        <v>0</v>
      </c>
      <c r="F91" s="10">
        <v>0</v>
      </c>
      <c r="G91" s="10">
        <v>0</v>
      </c>
      <c r="H91">
        <f t="shared" si="2"/>
        <v>-18.52</v>
      </c>
    </row>
    <row r="92" spans="1:8" x14ac:dyDescent="0.15">
      <c r="A92" s="10" t="s">
        <v>127</v>
      </c>
      <c r="B92" s="10" t="s">
        <v>128</v>
      </c>
      <c r="C92" s="10">
        <v>1</v>
      </c>
      <c r="D92" s="10">
        <v>0</v>
      </c>
      <c r="E92" s="10">
        <v>0</v>
      </c>
      <c r="F92" s="10">
        <v>0</v>
      </c>
      <c r="G92" s="10">
        <v>0</v>
      </c>
      <c r="H92">
        <f t="shared" si="2"/>
        <v>-18.52</v>
      </c>
    </row>
    <row r="93" spans="1:8" x14ac:dyDescent="0.15">
      <c r="A93" s="10" t="s">
        <v>166</v>
      </c>
      <c r="B93" s="10" t="s">
        <v>167</v>
      </c>
      <c r="C93" s="10">
        <v>1</v>
      </c>
      <c r="D93" s="10">
        <v>0</v>
      </c>
      <c r="E93" s="10">
        <v>0</v>
      </c>
      <c r="F93" s="10">
        <v>0</v>
      </c>
      <c r="G93" s="10">
        <v>0</v>
      </c>
      <c r="H93">
        <f t="shared" si="2"/>
        <v>-18.52</v>
      </c>
    </row>
    <row r="94" spans="1:8" x14ac:dyDescent="0.15">
      <c r="A94" s="10" t="s">
        <v>208</v>
      </c>
      <c r="B94" s="10" t="s">
        <v>209</v>
      </c>
      <c r="C94" s="10">
        <v>1</v>
      </c>
      <c r="D94" s="10">
        <v>0</v>
      </c>
      <c r="E94" s="10">
        <v>0</v>
      </c>
      <c r="F94" s="10">
        <v>0</v>
      </c>
      <c r="G94" s="10">
        <v>0</v>
      </c>
      <c r="H94">
        <f t="shared" si="2"/>
        <v>-18.52</v>
      </c>
    </row>
    <row r="95" spans="1:8" x14ac:dyDescent="0.15">
      <c r="A95" s="10" t="s">
        <v>212</v>
      </c>
      <c r="B95" s="10" t="s">
        <v>213</v>
      </c>
      <c r="C95" s="10">
        <v>1</v>
      </c>
      <c r="D95" s="10">
        <v>0</v>
      </c>
      <c r="E95" s="10">
        <v>0</v>
      </c>
      <c r="F95" s="10">
        <v>0</v>
      </c>
      <c r="G95" s="10">
        <v>0</v>
      </c>
      <c r="H95">
        <f t="shared" si="2"/>
        <v>-18.52</v>
      </c>
    </row>
    <row r="96" spans="1:8" x14ac:dyDescent="0.15">
      <c r="A96" s="10" t="s">
        <v>201</v>
      </c>
      <c r="B96" s="10" t="s">
        <v>202</v>
      </c>
      <c r="C96" s="10">
        <v>0</v>
      </c>
      <c r="D96" s="10">
        <v>1</v>
      </c>
      <c r="E96" s="10">
        <v>0</v>
      </c>
      <c r="F96" s="10">
        <v>0</v>
      </c>
      <c r="G96" s="10" t="s">
        <v>203</v>
      </c>
    </row>
    <row r="97" spans="1:7" x14ac:dyDescent="0.15">
      <c r="A97" s="10" t="s">
        <v>206</v>
      </c>
      <c r="B97" s="10" t="s">
        <v>207</v>
      </c>
      <c r="C97" s="10">
        <v>0</v>
      </c>
      <c r="D97" s="10">
        <v>2</v>
      </c>
      <c r="E97" s="10">
        <v>0</v>
      </c>
      <c r="F97" s="10">
        <v>0</v>
      </c>
      <c r="G97" s="10" t="s">
        <v>203</v>
      </c>
    </row>
    <row r="98" spans="1:7" x14ac:dyDescent="0.15">
      <c r="A98" s="10" t="s">
        <v>210</v>
      </c>
      <c r="B98" s="10" t="s">
        <v>211</v>
      </c>
      <c r="C98" s="10">
        <v>0</v>
      </c>
      <c r="D98" s="10">
        <v>1</v>
      </c>
      <c r="E98" s="10">
        <v>0</v>
      </c>
      <c r="F98" s="10">
        <v>0</v>
      </c>
      <c r="G98" s="10" t="s">
        <v>203</v>
      </c>
    </row>
    <row r="99" spans="1:7" x14ac:dyDescent="0.15">
      <c r="A99" s="10" t="s">
        <v>220</v>
      </c>
      <c r="B99" s="10" t="s">
        <v>221</v>
      </c>
      <c r="C99" s="10">
        <v>0</v>
      </c>
      <c r="D99" s="10">
        <v>5</v>
      </c>
      <c r="E99" s="10">
        <v>0</v>
      </c>
      <c r="F99" s="10">
        <v>0</v>
      </c>
      <c r="G99" s="10" t="s">
        <v>203</v>
      </c>
    </row>
    <row r="100" spans="1:7" x14ac:dyDescent="0.15">
      <c r="A100" s="10" t="s">
        <v>224</v>
      </c>
      <c r="B100" s="10" t="s">
        <v>225</v>
      </c>
      <c r="C100" s="10">
        <v>0</v>
      </c>
      <c r="D100" s="10">
        <v>2</v>
      </c>
      <c r="E100" s="10">
        <v>0</v>
      </c>
      <c r="F100" s="10">
        <v>0</v>
      </c>
      <c r="G100" s="10" t="s">
        <v>203</v>
      </c>
    </row>
    <row r="101" spans="1:7" x14ac:dyDescent="0.15">
      <c r="A101" s="10" t="s">
        <v>238</v>
      </c>
      <c r="B101" s="10">
        <v>192</v>
      </c>
      <c r="C101" s="10">
        <v>0</v>
      </c>
      <c r="D101" s="10">
        <v>2</v>
      </c>
      <c r="E101" s="10">
        <v>0</v>
      </c>
      <c r="F101" s="10">
        <v>0</v>
      </c>
      <c r="G101" s="10" t="s">
        <v>203</v>
      </c>
    </row>
  </sheetData>
  <sortState ref="A2:H101">
    <sortCondition descending="1" ref="H2:H10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KNAW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Klijn</dc:creator>
  <cp:lastModifiedBy>Microsoft Office-gebruiker</cp:lastModifiedBy>
  <dcterms:created xsi:type="dcterms:W3CDTF">2016-08-19T09:08:50Z</dcterms:created>
  <dcterms:modified xsi:type="dcterms:W3CDTF">2016-12-13T16:18:47Z</dcterms:modified>
</cp:coreProperties>
</file>